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nfile01\Recursos Humanos\Nomina\2016\IRA\"/>
    </mc:Choice>
  </mc:AlternateContent>
  <bookViews>
    <workbookView xWindow="420" yWindow="30" windowWidth="18915" windowHeight="12120" tabRatio="707" activeTab="4"/>
  </bookViews>
  <sheets>
    <sheet name="Instructivo " sheetId="11" r:id="rId1"/>
    <sheet name="Ingresos " sheetId="13" r:id="rId2"/>
    <sheet name="Gastos personales " sheetId="12" r:id="rId3"/>
    <sheet name="calculo de Base Imponible " sheetId="10" r:id="rId4"/>
    <sheet name="Formulario SRI-GP" sheetId="7" r:id="rId5"/>
  </sheets>
  <definedNames>
    <definedName name="_xlnm.Print_Area" localSheetId="4">'Formulario SRI-GP'!$A$1:$IB$40</definedName>
    <definedName name="Z_68FBB12A_FD1A_4E7A_925C_13A3097AA504_.wvu.Cols" localSheetId="4" hidden="1">'Formulario SRI-GP'!$AI:$IU,'Formulario SRI-GP'!$KE:$SR,'Formulario SRI-GP'!$UA:$ACN,'Formulario SRI-GP'!$ADW:$AMJ,'Formulario SRI-GP'!$ANS:$AWF,'Formulario SRI-GP'!$AXO:$BGB,'Formulario SRI-GP'!$BHK:$BPX,'Formulario SRI-GP'!$BRG:$BZT,'Formulario SRI-GP'!$CBC:$CJP,'Formulario SRI-GP'!$CKY:$CTL,'Formulario SRI-GP'!$CUU:$DDH,'Formulario SRI-GP'!$DEQ:$DND,'Formulario SRI-GP'!$DOM:$DWZ,'Formulario SRI-GP'!$DYI:$EGV,'Formulario SRI-GP'!$EIE:$EQR,'Formulario SRI-GP'!$ESA:$FAN,'Formulario SRI-GP'!$FBW:$FKJ,'Formulario SRI-GP'!$FLS:$FUF,'Formulario SRI-GP'!$FVO:$GEB,'Formulario SRI-GP'!$GFK:$GNX,'Formulario SRI-GP'!$GPG:$GXT,'Formulario SRI-GP'!$GZC:$HHP,'Formulario SRI-GP'!$HIY:$HRL,'Formulario SRI-GP'!$HSU:$IBH,'Formulario SRI-GP'!$ICQ:$ILD,'Formulario SRI-GP'!$IMM:$IUZ,'Formulario SRI-GP'!$IWI:$JEV,'Formulario SRI-GP'!$JGE:$JOR,'Formulario SRI-GP'!$JQA:$JYN,'Formulario SRI-GP'!$JZW:$KIJ,'Formulario SRI-GP'!$KJS:$KSF,'Formulario SRI-GP'!$KTO:$LCB,'Formulario SRI-GP'!$LDK:$LLX,'Formulario SRI-GP'!$LNG:$LVT,'Formulario SRI-GP'!$LXC:$MFP,'Formulario SRI-GP'!$MGY:$MPL,'Formulario SRI-GP'!$MQU:$MZH,'Formulario SRI-GP'!$NAQ:$NJD,'Formulario SRI-GP'!$NKM:$NSZ,'Formulario SRI-GP'!$NUI:$OCV,'Formulario SRI-GP'!$OEE:$OMR,'Formulario SRI-GP'!$OOA:$OWN,'Formulario SRI-GP'!$OXW:$PGJ,'Formulario SRI-GP'!$PHS:$PQF,'Formulario SRI-GP'!$PRO:$QAB,'Formulario SRI-GP'!$QBK:$QJX,'Formulario SRI-GP'!$QLG:$QTT,'Formulario SRI-GP'!$QVC:$RDP,'Formulario SRI-GP'!$REY:$RNL,'Formulario SRI-GP'!$ROU:$RXH,'Formulario SRI-GP'!$RYQ:$SHD,'Formulario SRI-GP'!$SIM:$SQZ,'Formulario SRI-GP'!$SSI:$TAV,'Formulario SRI-GP'!$TCE:$TKR,'Formulario SRI-GP'!$TMA:$TUN,'Formulario SRI-GP'!$TVW:$UEJ,'Formulario SRI-GP'!$UFS:$UOF,'Formulario SRI-GP'!$UPO:$UYB,'Formulario SRI-GP'!$UZK:$VHX,'Formulario SRI-GP'!$VJG:$VRT,'Formulario SRI-GP'!$VTC:$WBP,'Formulario SRI-GP'!$WCY:$WLL,'Formulario SRI-GP'!$WMU:$WVH,'Formulario SRI-GP'!$WWQ:$XFD</definedName>
    <definedName name="Z_68FBB12A_FD1A_4E7A_925C_13A3097AA504_.wvu.PrintArea" localSheetId="4" hidden="1">'Formulario SRI-GP'!$A$1:$IB$40</definedName>
    <definedName name="Z_68FBB12A_FD1A_4E7A_925C_13A3097AA504_.wvu.Rows" localSheetId="4" hidden="1">'Formulario SRI-GP'!$41:$1048576</definedName>
  </definedNames>
  <calcPr calcId="152511"/>
  <customWorkbookViews>
    <customWorkbookView name="Mi vista" guid="{68FBB12A-FD1A-4E7A-925C-13A3097AA504}" maximized="1" windowWidth="1276" windowHeight="779" tabRatio="707" activeSheetId="7"/>
  </customWorkbookViews>
</workbook>
</file>

<file path=xl/calcChain.xml><?xml version="1.0" encoding="utf-8"?>
<calcChain xmlns="http://schemas.openxmlformats.org/spreadsheetml/2006/main">
  <c r="Q12" i="7" l="1"/>
  <c r="C12" i="7"/>
  <c r="D7" i="10"/>
  <c r="D8" i="10"/>
  <c r="D9" i="10"/>
  <c r="D10" i="10"/>
  <c r="D11" i="10"/>
  <c r="D12" i="10"/>
  <c r="D13" i="10"/>
  <c r="D14" i="10"/>
  <c r="D15" i="10"/>
  <c r="D16" i="10"/>
  <c r="D17" i="10"/>
  <c r="D6" i="10"/>
  <c r="D23" i="13"/>
  <c r="D10" i="12"/>
  <c r="F10" i="12" s="1"/>
  <c r="D38" i="12"/>
  <c r="F38" i="12" s="1"/>
  <c r="D32" i="12"/>
  <c r="E26" i="10" s="1"/>
  <c r="Y21" i="7" s="1"/>
  <c r="D28" i="12"/>
  <c r="E24" i="10" s="1"/>
  <c r="Y20" i="7" s="1"/>
  <c r="D20" i="12"/>
  <c r="F20" i="12" s="1"/>
  <c r="G20" i="12" s="1"/>
  <c r="F32" i="12" l="1"/>
  <c r="G32" i="12" s="1"/>
  <c r="E22" i="10"/>
  <c r="Y18" i="7" s="1"/>
  <c r="G38" i="12"/>
  <c r="E25" i="10"/>
  <c r="Y22" i="7" s="1"/>
  <c r="E23" i="10"/>
  <c r="Y19" i="7" s="1"/>
  <c r="F28" i="12"/>
  <c r="G28" i="12" s="1"/>
  <c r="G10" i="12"/>
  <c r="D41" i="12"/>
  <c r="E17" i="10"/>
  <c r="F17" i="10" s="1"/>
  <c r="G15" i="10"/>
  <c r="G14" i="10"/>
  <c r="G13" i="10"/>
  <c r="G12" i="10"/>
  <c r="E12" i="10"/>
  <c r="G11" i="10"/>
  <c r="G10" i="10"/>
  <c r="G9" i="10"/>
  <c r="G8" i="10"/>
  <c r="G7" i="10"/>
  <c r="E28" i="10" l="1"/>
  <c r="E7" i="10"/>
  <c r="F7" i="10" s="1"/>
  <c r="E8" i="10"/>
  <c r="F8" i="10" s="1"/>
  <c r="E9" i="10"/>
  <c r="F9" i="10" s="1"/>
  <c r="E10" i="10"/>
  <c r="F10" i="10" s="1"/>
  <c r="E11" i="10"/>
  <c r="F11" i="10" s="1"/>
  <c r="E13" i="10"/>
  <c r="F13" i="10" s="1"/>
  <c r="E14" i="10"/>
  <c r="F14" i="10" s="1"/>
  <c r="E15" i="10"/>
  <c r="F15" i="10" s="1"/>
  <c r="E16" i="10"/>
  <c r="F16" i="10" s="1"/>
  <c r="F12" i="10"/>
  <c r="E6" i="10"/>
  <c r="F6" i="10" s="1"/>
  <c r="D18" i="10"/>
  <c r="F41" i="12" l="1"/>
  <c r="F27" i="10"/>
  <c r="D19" i="10"/>
  <c r="Y14" i="7"/>
  <c r="Y16" i="7" s="1"/>
  <c r="Y23" i="7"/>
  <c r="E18" i="10"/>
  <c r="F18" i="10"/>
  <c r="G41" i="12" l="1"/>
  <c r="G26" i="10"/>
  <c r="G32" i="10" s="1"/>
  <c r="G31" i="10" l="1"/>
  <c r="G30" i="10"/>
  <c r="F30" i="10" s="1"/>
  <c r="G33" i="10" l="1"/>
  <c r="F32" i="10" s="1"/>
  <c r="F34" i="10" s="1"/>
</calcChain>
</file>

<file path=xl/sharedStrings.xml><?xml version="1.0" encoding="utf-8"?>
<sst xmlns="http://schemas.openxmlformats.org/spreadsheetml/2006/main" count="205" uniqueCount="173">
  <si>
    <t>Los pasos a seguir son los siguientes:</t>
  </si>
  <si>
    <t xml:space="preserve"> </t>
  </si>
  <si>
    <t>gastos proyectados hasta final del año</t>
  </si>
  <si>
    <t>Usted deberá colocar los gastos de acuerdo a los conceptos predeterminados</t>
  </si>
  <si>
    <t>completado todos los pasos proceda a imprimir, firmar y entregar</t>
  </si>
  <si>
    <t>el valor de la base imponible sobre la cual se aplicará la retención del</t>
  </si>
  <si>
    <t>DATOS PERSONALES</t>
  </si>
  <si>
    <t>Apellidos:</t>
  </si>
  <si>
    <t>Nombres:</t>
  </si>
  <si>
    <t>Cédula:</t>
  </si>
  <si>
    <t>Mes</t>
  </si>
  <si>
    <t>Ingresos Netos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</si>
  <si>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</si>
  <si>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</si>
  <si>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</si>
  <si>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</si>
  <si>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</si>
  <si>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</si>
  <si>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</si>
  <si>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</si>
  <si>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</si>
  <si>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</si>
  <si>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</si>
  <si>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</si>
  <si>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ARRIENDO</t>
  </si>
  <si>
    <t>Arriendo de un único inmueble usado para vivienda.</t>
  </si>
  <si>
    <t>INTERESES
PRESTAMO HIPOTECARIO</t>
  </si>
  <si>
    <t>Los intereses de préstamos hipotecarios otorgados por instituciones autorizadas, destinados a la ampliación, remodelación, restauración, adquisición o construcción, de una única vivienda. En este caso, serán pruebas suficientes los certificados conferidos por la institución que otorgó el crédito; o el débito respectivo reflejado en los estados de cuenta o libretas de ahorro.</t>
  </si>
  <si>
    <t>IMPUESTO PREDIAL</t>
  </si>
  <si>
    <t>Impuestos prediales de un único bien inmueble en el cual habita y que sea de su propiedad.</t>
  </si>
  <si>
    <t>MATRICULA Y PENSION</t>
  </si>
  <si>
    <t>Matrícula y pensión en todos los niveles del sistema educativo, inicial, educación general básica, bachillerato y superior, así como la colegiatura, los cursos de actualización, seminarios de formación profesional debidamente aprobados por el Ministerio de Educación o del Trabajo cuando corresponda o por el Consejo Nacional de Educación Superior según el caso, realizados en el territorio ecuatoriano.</t>
  </si>
  <si>
    <t>EDUCACION PARA DISCAPACITADOS</t>
  </si>
  <si>
    <t>Servicios de educación especial para personas discapacitadas, brindados por centros y por profesionales reconocidos por los órganos competentes.</t>
  </si>
  <si>
    <t>CUIDADO INFANTIL</t>
  </si>
  <si>
    <t>Servicios prestados por centros de cuidado infantil.</t>
  </si>
  <si>
    <t>UNIFORMES</t>
  </si>
  <si>
    <t>Uniformes.</t>
  </si>
  <si>
    <t>HONORARIOS PROFESIONALES DE SALUD</t>
  </si>
  <si>
    <t>Honorarios de médicos y profesionales de la salud con título profesional avalado por el Consejo Nacional de Educación Superior.</t>
  </si>
  <si>
    <t>SERVICIOS DE SALUD</t>
  </si>
  <si>
    <t>Servicios de salud prestados por clínicas, hospitales,  laboratorios clínicos y farmacias autorizadas por el Ministerio de Salud Pública.</t>
  </si>
  <si>
    <t>MEDICINAS Y OTROS</t>
  </si>
  <si>
    <t>Medicamentos, insumos médicos, lentes y prótesis.</t>
  </si>
  <si>
    <t>MEDICINA PREPAGADA Y PRIMA DE SEGURO MEDICO</t>
  </si>
  <si>
    <t>Medicina prepagada y prima de seguro médico en contratos individuales y corporativos. En los casos que estos valores correspondan a una póliza corporativa y los mismos sean descontados del rol de pagos del contribuyente, este documento será válido para sustentar el gasto correspondiente.</t>
  </si>
  <si>
    <t>DEDUCIBLE DEL SEGURO</t>
  </si>
  <si>
    <t>El deducible no reembolsado de la liquidación del seguro privado.</t>
  </si>
  <si>
    <t>ALIMENTOS</t>
  </si>
  <si>
    <t>Compras de alimentos para consumo humano.</t>
  </si>
  <si>
    <t>PENSIONES ALIMENTICIAS</t>
  </si>
  <si>
    <t>Pensiones alimenticias, debidamente sustentadas en resolución judicial o actuación de la autoridad correspondiente.</t>
  </si>
  <si>
    <t>RESTAURANTES</t>
  </si>
  <si>
    <t>Compra de alimentos en Centros de expendio de alimentos preparados.</t>
  </si>
  <si>
    <t>ROPA EN GENERAL</t>
  </si>
  <si>
    <t>Se considerarán gastos de vestimenta los realizados por cualquier tipo de prenda de vestir.</t>
  </si>
  <si>
    <t>Sin perjuicio de los límites establecidos en el párrafo anterior, la cuantía máxima de cada tipo de gasto no podrá ser superior a los valores detallados en la siguiente tabla:</t>
  </si>
  <si>
    <t>Rubro</t>
  </si>
  <si>
    <t>Porcentaje</t>
  </si>
  <si>
    <t>Valor</t>
  </si>
  <si>
    <t>Vivienda</t>
  </si>
  <si>
    <t>Educación</t>
  </si>
  <si>
    <t>Alimentación</t>
  </si>
  <si>
    <t>Vestimenta</t>
  </si>
  <si>
    <t>Salud</t>
  </si>
  <si>
    <t>Adquisición, construcción, remodelación, ampliación, mejora y mantenimiento</t>
  </si>
  <si>
    <t>GASTOS RELACIONADOS A UN UNICO BIEN UTILIZADO EN VIVIENDA</t>
  </si>
  <si>
    <t>PAGOS DE SERVICIOS BASICOS</t>
  </si>
  <si>
    <t>Agua, gas, electiricidad,teléfono convencional</t>
  </si>
  <si>
    <t>ALÍCUOTAS</t>
  </si>
  <si>
    <t>Alícuotas de condominio de un único inmueble</t>
  </si>
  <si>
    <t>TRANSPORTE</t>
  </si>
  <si>
    <t>Transporte escolar</t>
  </si>
  <si>
    <t>UTILES , TEXTOS ESCOLARES  y EQUIPOS DE COMPUTACIÓN</t>
  </si>
  <si>
    <t>Útiles y textos escolares, y materiales didácticos utilizados en la educación, equipos de computación</t>
  </si>
  <si>
    <t>PAGO DE INTERESES</t>
  </si>
  <si>
    <t>Pago de intereses de créditos educativos otorgados por instituciones autorizadas</t>
  </si>
  <si>
    <t>Aporte IESS</t>
  </si>
  <si>
    <t>GASTOS PERSONALES</t>
  </si>
  <si>
    <t>Total Gastos Personales</t>
  </si>
  <si>
    <t>Gastos Personales Deducibles</t>
  </si>
  <si>
    <t>Base Imponible Impuesto a la Renta</t>
  </si>
  <si>
    <t>Fracción Básica</t>
  </si>
  <si>
    <t>Exceso Hasta</t>
  </si>
  <si>
    <t>Impuesto Fracción Básica</t>
  </si>
  <si>
    <t>Impuesto Fracción Excedente</t>
  </si>
  <si>
    <t>Recuerde: Los gastos personales deducibles</t>
  </si>
  <si>
    <t xml:space="preserve">DECLARACIÓN DE GASTOS PERSONALES A SER UTILIZADOS POR EL EMPLEADOR EN EL CASO DE INGRESOS EN RELACION DE DEPENDENCIA </t>
  </si>
  <si>
    <t>FORMULARIO SRI-GP</t>
  </si>
  <si>
    <t>EJERCICIO FISCAL</t>
  </si>
  <si>
    <t>CIUDAD Y FECHA DE ENTREGA/RECEPCION</t>
  </si>
  <si>
    <t>CIUDAD</t>
  </si>
  <si>
    <t>AÑO</t>
  </si>
  <si>
    <t>MES</t>
  </si>
  <si>
    <t>DIA</t>
  </si>
  <si>
    <t>Información / Identificación del empleado contribuyente (a ser llenado por el empleado)</t>
  </si>
  <si>
    <t>CEDULA O PASAPORTE</t>
  </si>
  <si>
    <t>APELLIDOS Y NOMBRES COMPLETOS</t>
  </si>
  <si>
    <t>INGRESOS GRAVADOS PROYECTADOS (sin decimotercera y decimocuarta remuneración) (ver Nota 1)</t>
  </si>
  <si>
    <t>(+) TOTAL INGRESOS GRAVADOS CON ESTE EMPLEADOR (con el empleador que más ingresos perciba)</t>
  </si>
  <si>
    <t>USD$</t>
  </si>
  <si>
    <t>(+) TOTAL INGRESOS CON OTROS EMPLEADORES (en caso de haberlos)</t>
  </si>
  <si>
    <t>(=) TOTAL INGRESOS PROYECTADOS</t>
  </si>
  <si>
    <t>GASTOS PROYECTADOS</t>
  </si>
  <si>
    <t>(+) GASTOS DE VIVIENDA</t>
  </si>
  <si>
    <t>(+) GASTOS DE EDUCACION</t>
  </si>
  <si>
    <t>(+) GASTOS DE SALUD</t>
  </si>
  <si>
    <t>(+) GASTOS DE VESTIMENTA</t>
  </si>
  <si>
    <t>(+) GASTOS DE ALIMENTACION</t>
  </si>
  <si>
    <t xml:space="preserve">(=) TOTAL GASTOS PROYECTADOS </t>
  </si>
  <si>
    <t>(ver Nota 2)</t>
  </si>
  <si>
    <t xml:space="preserve"> Identificación del Agente de Retención (a ser llenado por el empleador)</t>
  </si>
  <si>
    <t xml:space="preserve"> RUC</t>
  </si>
  <si>
    <t xml:space="preserve"> RAZON SOCIAL, DENOMINACION O APELLIDOS Y NOMBRES COMPLETOS</t>
  </si>
  <si>
    <t xml:space="preserve">Firmas </t>
  </si>
  <si>
    <t>EMPLEADOR / AGENTE DE RETENCION</t>
  </si>
  <si>
    <t>EMPLEADO CONTRIBUYENTE</t>
  </si>
  <si>
    <t>INSTRUCTIVO FORMULARIO SRI - GP (GASTOS PERSONALES)</t>
  </si>
  <si>
    <t>Impuesto a la renta causado</t>
  </si>
  <si>
    <t>Impuesto a la renta causado (anual)</t>
  </si>
  <si>
    <t>Quito</t>
  </si>
  <si>
    <t>Para la deducibilidad de los gastos personales, los comprobantes de venta deberán estar a nombre del contribuyente, su cónyuge o conviviente, sus hijos menores de edad o con discapacidad que no perciban ingresos gravados y que dependan del contribuyente.</t>
  </si>
  <si>
    <t>Impuesto a la renta causado (mensual)</t>
  </si>
  <si>
    <t>Es el resultado de la aplicación de la tabla de IR emitida</t>
  </si>
  <si>
    <t xml:space="preserve">por el SRI. Este valor puede variar en relación al nivel de </t>
  </si>
  <si>
    <r>
      <rPr>
        <b/>
        <sz val="11"/>
        <color theme="1"/>
        <rFont val="Calibri"/>
        <family val="2"/>
        <scheme val="minor"/>
      </rPr>
      <t xml:space="preserve">Nota:  </t>
    </r>
    <r>
      <rPr>
        <sz val="11"/>
        <color theme="1"/>
        <rFont val="Calibri"/>
        <family val="2"/>
        <scheme val="minor"/>
      </rPr>
      <t xml:space="preserve">En la pestaña </t>
    </r>
    <r>
      <rPr>
        <b/>
        <sz val="11"/>
        <color theme="1"/>
        <rFont val="Calibri"/>
        <family val="2"/>
        <scheme val="minor"/>
      </rPr>
      <t>CALCULO DE BASE IMPONIBLE</t>
    </r>
    <r>
      <rPr>
        <sz val="11"/>
        <color theme="1"/>
        <rFont val="Calibri"/>
        <family val="2"/>
        <scheme val="minor"/>
      </rPr>
      <t xml:space="preserve"> se calcula de forma automática</t>
    </r>
  </si>
  <si>
    <r>
      <t xml:space="preserve">del </t>
    </r>
    <r>
      <rPr>
        <b/>
        <sz val="11"/>
        <color theme="1"/>
        <rFont val="Calibri"/>
        <family val="2"/>
        <scheme val="minor"/>
      </rPr>
      <t>IMPUESTO A LA RENTA</t>
    </r>
    <r>
      <rPr>
        <sz val="11"/>
        <color theme="1"/>
        <rFont val="Calibri"/>
        <family val="2"/>
        <scheme val="minor"/>
      </rPr>
      <t>, con este dato usted podrá conocer el</t>
    </r>
  </si>
  <si>
    <r>
      <t xml:space="preserve">4.- En la pestaña </t>
    </r>
    <r>
      <rPr>
        <b/>
        <sz val="11"/>
        <color theme="1"/>
        <rFont val="Calibri"/>
        <family val="2"/>
        <scheme val="minor"/>
      </rPr>
      <t>Formulario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SRI-GP </t>
    </r>
    <r>
      <rPr>
        <sz val="11"/>
        <color theme="1"/>
        <rFont val="Calibri"/>
        <family val="2"/>
        <scheme val="minor"/>
      </rPr>
      <t>llenar los datos requeridos tales como: Ciudad, mes y día</t>
    </r>
  </si>
  <si>
    <r>
      <t xml:space="preserve">     </t>
    </r>
    <r>
      <rPr>
        <b/>
        <sz val="28"/>
        <rFont val="Verdana"/>
        <family val="2"/>
      </rPr>
      <t xml:space="preserve"> Gastos   Personales </t>
    </r>
  </si>
  <si>
    <t>Total</t>
  </si>
  <si>
    <r>
      <t xml:space="preserve">1. En la pestaña </t>
    </r>
    <r>
      <rPr>
        <b/>
        <sz val="11"/>
        <color theme="1"/>
        <rFont val="Calibri"/>
        <family val="2"/>
        <scheme val="minor"/>
      </rPr>
      <t>"INGRESOS"</t>
    </r>
    <r>
      <rPr>
        <sz val="11"/>
        <color theme="1"/>
        <rFont val="Calibri"/>
        <family val="2"/>
        <scheme val="minor"/>
      </rPr>
      <t xml:space="preserve"> favor colocar sus </t>
    </r>
    <r>
      <rPr>
        <b/>
        <sz val="11"/>
        <color theme="1"/>
        <rFont val="Calibri"/>
        <family val="2"/>
        <scheme val="minor"/>
      </rPr>
      <t>DATOS PERSONALES</t>
    </r>
    <r>
      <rPr>
        <sz val="11"/>
        <color theme="1"/>
        <rFont val="Calibri"/>
        <family val="2"/>
        <scheme val="minor"/>
      </rPr>
      <t xml:space="preserve"> tales como:</t>
    </r>
  </si>
  <si>
    <t>TOTAL</t>
  </si>
  <si>
    <t xml:space="preserve">TOTAL </t>
  </si>
  <si>
    <t xml:space="preserve">Total </t>
  </si>
  <si>
    <t>1. Llenar los casilleros de color celeste</t>
  </si>
  <si>
    <t>2. Imprimir y firmar este documento por duplicado.</t>
  </si>
  <si>
    <t>3. Entregarlo en Recursos Humanos</t>
  </si>
  <si>
    <t>Pasos finales</t>
  </si>
  <si>
    <r>
      <t xml:space="preserve">3.- En la pestaña </t>
    </r>
    <r>
      <rPr>
        <b/>
        <sz val="11"/>
        <color theme="1"/>
        <rFont val="Calibri"/>
        <family val="2"/>
        <scheme val="minor"/>
      </rPr>
      <t>"GASTOS PERSONALES"</t>
    </r>
    <r>
      <rPr>
        <sz val="11"/>
        <color theme="1"/>
        <rFont val="Calibri"/>
        <family val="2"/>
        <scheme val="minor"/>
      </rPr>
      <t xml:space="preserve">  en la columna D coloque el valor de los</t>
    </r>
  </si>
  <si>
    <t xml:space="preserve">Los datos numéricos se actualizarán automáticamente. Por lo tanto una vez </t>
  </si>
  <si>
    <t>En adelante</t>
  </si>
  <si>
    <t>UNIVERSIDAD DE LAS AMERICAS</t>
  </si>
  <si>
    <t>Nota: Si fuera el caso que ustede percibe ingresos</t>
  </si>
  <si>
    <t>con otros empleadores debe adjuntar un certificado</t>
  </si>
  <si>
    <t>de ingresos emitido por su empleador</t>
  </si>
  <si>
    <t xml:space="preserve">Es el resultado de restar los ingresos brutos menos el aporte personal </t>
  </si>
  <si>
    <t>se realiza el cálculo para el descuento de impuesto a la renta según la</t>
  </si>
  <si>
    <t>Ingresos Brutos</t>
  </si>
  <si>
    <t>al IESS y  menos los gastos personales deducibles. Es la base sobre la cual</t>
  </si>
  <si>
    <r>
      <t>IMPORTANTE:</t>
    </r>
    <r>
      <rPr>
        <sz val="12"/>
        <color theme="1"/>
        <rFont val="Calibri"/>
        <family val="2"/>
        <scheme val="minor"/>
      </rPr>
      <t xml:space="preserve">
La deducción total por gastos personales no podrá superar el 50% del total de los ingresos gravados del contribuyente y en ningún caso será mayor al equivalente a 1.3 veces la   fracción básica desgravada de Impuesto a la Renta de personas naturales. Para el año 2015 el tope máximo de gastos a deducirse es de $14,040.00</t>
    </r>
  </si>
  <si>
    <t>En el caso de los funcionarios con discapacidad para la deducción de Impuesto a la Renta tomar en cuenta el artículo 6 del Reglamento a la Ley de Discapacidades; que establece porcentajes de deducción a partir del 40% de discapacidad; según el siguiente el detalle:</t>
  </si>
  <si>
    <t>Del 40% al 49%</t>
  </si>
  <si>
    <t>Del 50% al 74%</t>
  </si>
  <si>
    <t>Del 75% al 84%</t>
  </si>
  <si>
    <t>Del 85% al 100%</t>
  </si>
  <si>
    <t>Grado de Discapacidad</t>
  </si>
  <si>
    <t>monto de impuesto que se le descontará para el año 2016</t>
  </si>
  <si>
    <t xml:space="preserve"> V I V I E N D A  ($3.630,25)</t>
  </si>
  <si>
    <t xml:space="preserve"> E D U C A C I O N  ($3.630,25)</t>
  </si>
  <si>
    <t xml:space="preserve"> S A L U D  ($14.521,00)</t>
  </si>
  <si>
    <t xml:space="preserve"> V E S T I M E N T A  ($3.630,25)</t>
  </si>
  <si>
    <t xml:space="preserve"> A L I M E N T A C I O N  ($3.630,25)</t>
  </si>
  <si>
    <t>tabla para el año 2016</t>
  </si>
  <si>
    <t>ingresos y gastos proyectados para el año 2016</t>
  </si>
  <si>
    <t>ni pueden ser mayores a $14,521.00 para el año 2016</t>
  </si>
  <si>
    <t xml:space="preserve">(Nombres, apellidos y número de cédula). </t>
  </si>
  <si>
    <r>
      <t xml:space="preserve">2.- En la pestaña </t>
    </r>
    <r>
      <rPr>
        <b/>
        <sz val="11"/>
        <rFont val="Calibri"/>
        <family val="2"/>
        <scheme val="minor"/>
      </rPr>
      <t>"INGRESOS"</t>
    </r>
    <r>
      <rPr>
        <sz val="11"/>
        <rFont val="Calibri"/>
        <family val="2"/>
        <scheme val="minor"/>
      </rPr>
      <t xml:space="preserve"> en la columna D coloque el valor  de su sueldo mensual en relación de dependencia.
* Todos los ingresos brutos para el 2016 de Enero a Diciembre deben ser proyectados.
* No deberá considerar como parte de sus ingresos 13er, 14to sueldo y fondos de reserva, pues estos conceptos estan excentos de tributo.</t>
    </r>
  </si>
  <si>
    <t xml:space="preserve"> El formulario al ser un documento legal debe ser entregado exclusivamente en medio físico con la firma original del funcionario</t>
  </si>
  <si>
    <t>INGRESOS 2016</t>
  </si>
  <si>
    <t>Año 2016 - En dólares</t>
  </si>
  <si>
    <t>Base Imponible Impuesto a la Renta 2016</t>
  </si>
  <si>
    <t>Ingreso Bruto</t>
  </si>
  <si>
    <t>NO pueden ser mayores al 50% de sus ingresos Brutos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</si>
</sst>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0000000000"/>
    <numFmt numFmtId="165" formatCode="_([$$-300A]\ * #,##0.00_);_([$$-300A]\ * \(#,##0.00\);_([$$-300A]\ * &quot;-&quot;??_);_(@_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indexed="10"/>
      <name val="Verdana"/>
      <family val="2"/>
    </font>
    <font>
      <b/>
      <sz val="10"/>
      <color indexed="62"/>
      <name val="Verdana"/>
      <family val="2"/>
    </font>
    <font>
      <sz val="10"/>
      <color indexed="10"/>
      <name val="Verdana"/>
      <family val="2"/>
    </font>
    <font>
      <sz val="10"/>
      <color indexed="62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6"/>
      <color indexed="18"/>
      <name val="Arial"/>
      <family val="2"/>
    </font>
    <font>
      <b/>
      <i/>
      <sz val="12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sz val="1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10"/>
      <color theme="1"/>
      <name val="Verdana"/>
      <family val="2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b/>
      <sz val="8"/>
      <color indexed="18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color indexed="18"/>
      <name val="Arial"/>
      <family val="2"/>
    </font>
    <font>
      <sz val="9"/>
      <color indexed="1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8"/>
      <color theme="1" tint="4.9989318521683403E-2"/>
      <name val="Verdana"/>
      <family val="2"/>
    </font>
    <font>
      <sz val="10"/>
      <color theme="1" tint="4.9989318521683403E-2"/>
      <name val="Verdana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28"/>
      <color rgb="FFC00000"/>
      <name val="Wingdings"/>
      <charset val="2"/>
    </font>
    <font>
      <b/>
      <sz val="11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307">
    <xf numFmtId="0" fontId="0" fillId="0" borderId="0" xfId="0"/>
    <xf numFmtId="0" fontId="14" fillId="0" borderId="0" xfId="3" applyFont="1" applyProtection="1"/>
    <xf numFmtId="0" fontId="15" fillId="7" borderId="1" xfId="3" applyFont="1" applyFill="1" applyBorder="1" applyAlignment="1" applyProtection="1">
      <alignment horizontal="center" vertical="center"/>
    </xf>
    <xf numFmtId="0" fontId="15" fillId="7" borderId="0" xfId="3" applyFont="1" applyFill="1" applyBorder="1" applyAlignment="1" applyProtection="1">
      <alignment horizontal="center" vertical="center"/>
    </xf>
    <xf numFmtId="0" fontId="15" fillId="7" borderId="11" xfId="3" applyFont="1" applyFill="1" applyBorder="1" applyAlignment="1" applyProtection="1">
      <alignment horizontal="center" vertical="center"/>
    </xf>
    <xf numFmtId="0" fontId="16" fillId="0" borderId="0" xfId="3" applyFont="1" applyProtection="1"/>
    <xf numFmtId="0" fontId="14" fillId="0" borderId="0" xfId="3" applyFont="1" applyBorder="1" applyProtection="1"/>
    <xf numFmtId="0" fontId="17" fillId="2" borderId="0" xfId="3" applyFont="1" applyFill="1" applyBorder="1" applyAlignment="1" applyProtection="1">
      <alignment horizontal="center" vertical="center"/>
    </xf>
    <xf numFmtId="0" fontId="14" fillId="0" borderId="11" xfId="3" applyFont="1" applyBorder="1" applyProtection="1"/>
    <xf numFmtId="0" fontId="15" fillId="0" borderId="1" xfId="3" applyFont="1" applyFill="1" applyBorder="1" applyAlignment="1" applyProtection="1">
      <alignment horizontal="center" vertical="center" wrapText="1"/>
    </xf>
    <xf numFmtId="0" fontId="15" fillId="0" borderId="0" xfId="3" applyFont="1" applyFill="1" applyBorder="1" applyAlignment="1" applyProtection="1">
      <alignment horizontal="center" vertical="center" wrapText="1"/>
    </xf>
    <xf numFmtId="0" fontId="19" fillId="7" borderId="42" xfId="3" applyFont="1" applyFill="1" applyBorder="1" applyAlignment="1" applyProtection="1">
      <alignment horizontal="center" vertical="center" wrapText="1"/>
    </xf>
    <xf numFmtId="0" fontId="19" fillId="7" borderId="36" xfId="3" applyFont="1" applyFill="1" applyBorder="1" applyAlignment="1" applyProtection="1">
      <alignment horizontal="center" vertical="center" wrapText="1"/>
    </xf>
    <xf numFmtId="0" fontId="14" fillId="0" borderId="6" xfId="3" applyFont="1" applyBorder="1" applyProtection="1"/>
    <xf numFmtId="0" fontId="4" fillId="0" borderId="0" xfId="3" applyProtection="1"/>
    <xf numFmtId="0" fontId="18" fillId="0" borderId="48" xfId="3" applyFont="1" applyBorder="1" applyAlignment="1" applyProtection="1">
      <alignment horizontal="center" vertical="center"/>
    </xf>
    <xf numFmtId="0" fontId="18" fillId="0" borderId="49" xfId="3" applyFont="1" applyBorder="1" applyAlignment="1" applyProtection="1">
      <alignment horizontal="center" vertical="center"/>
    </xf>
    <xf numFmtId="0" fontId="18" fillId="2" borderId="49" xfId="3" applyFont="1" applyFill="1" applyBorder="1" applyAlignment="1" applyProtection="1">
      <alignment horizontal="center" vertical="center"/>
    </xf>
    <xf numFmtId="0" fontId="18" fillId="0" borderId="59" xfId="3" applyFont="1" applyBorder="1" applyAlignment="1" applyProtection="1">
      <alignment horizontal="center" vertical="center"/>
    </xf>
    <xf numFmtId="0" fontId="0" fillId="0" borderId="0" xfId="0" applyProtection="1"/>
    <xf numFmtId="0" fontId="10" fillId="5" borderId="0" xfId="0" applyFont="1" applyFill="1" applyProtection="1"/>
    <xf numFmtId="0" fontId="10" fillId="5" borderId="0" xfId="0" applyFont="1" applyFill="1" applyAlignment="1" applyProtection="1">
      <alignment vertical="center"/>
    </xf>
    <xf numFmtId="0" fontId="9" fillId="5" borderId="27" xfId="0" applyFont="1" applyFill="1" applyBorder="1" applyAlignment="1" applyProtection="1">
      <alignment horizontal="right" vertical="center" wrapText="1"/>
    </xf>
    <xf numFmtId="0" fontId="11" fillId="5" borderId="26" xfId="0" applyFont="1" applyFill="1" applyBorder="1" applyAlignment="1" applyProtection="1">
      <alignment horizontal="left" vertical="center" wrapText="1"/>
    </xf>
    <xf numFmtId="0" fontId="9" fillId="5" borderId="19" xfId="0" applyFont="1" applyFill="1" applyBorder="1" applyAlignment="1" applyProtection="1">
      <alignment horizontal="right" vertical="center" wrapText="1"/>
    </xf>
    <xf numFmtId="0" fontId="11" fillId="5" borderId="12" xfId="0" applyFont="1" applyFill="1" applyBorder="1" applyAlignment="1" applyProtection="1">
      <alignment horizontal="left" vertical="center" wrapText="1"/>
    </xf>
    <xf numFmtId="0" fontId="26" fillId="5" borderId="0" xfId="0" applyFont="1" applyFill="1" applyProtection="1"/>
    <xf numFmtId="0" fontId="9" fillId="5" borderId="0" xfId="0" applyFont="1" applyFill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left" vertical="center" wrapText="1"/>
    </xf>
    <xf numFmtId="0" fontId="10" fillId="5" borderId="0" xfId="0" applyFont="1" applyFill="1" applyBorder="1" applyProtection="1"/>
    <xf numFmtId="0" fontId="9" fillId="5" borderId="0" xfId="0" applyFont="1" applyFill="1" applyBorder="1" applyAlignment="1" applyProtection="1">
      <alignment horizontal="right" vertical="center" wrapText="1"/>
    </xf>
    <xf numFmtId="0" fontId="9" fillId="5" borderId="19" xfId="0" applyFont="1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 wrapText="1"/>
    </xf>
    <xf numFmtId="0" fontId="29" fillId="5" borderId="0" xfId="3" applyFont="1" applyFill="1" applyBorder="1" applyAlignment="1" applyProtection="1">
      <alignment horizontal="center" vertical="center"/>
    </xf>
    <xf numFmtId="9" fontId="1" fillId="5" borderId="0" xfId="3" applyNumberFormat="1" applyFont="1" applyFill="1" applyBorder="1" applyAlignment="1" applyProtection="1">
      <alignment horizontal="center" vertical="center"/>
    </xf>
    <xf numFmtId="8" fontId="1" fillId="5" borderId="0" xfId="3" applyNumberFormat="1" applyFont="1" applyFill="1" applyBorder="1" applyAlignment="1" applyProtection="1">
      <alignment horizontal="right" vertical="center"/>
    </xf>
    <xf numFmtId="0" fontId="32" fillId="5" borderId="0" xfId="0" applyFont="1" applyFill="1" applyAlignment="1" applyProtection="1">
      <alignment horizontal="center" vertical="center"/>
    </xf>
    <xf numFmtId="0" fontId="33" fillId="5" borderId="0" xfId="0" applyFont="1" applyFill="1" applyProtection="1"/>
    <xf numFmtId="0" fontId="36" fillId="7" borderId="12" xfId="3" applyFont="1" applyFill="1" applyBorder="1" applyAlignment="1" applyProtection="1">
      <alignment horizontal="center" vertical="center" wrapText="1"/>
    </xf>
    <xf numFmtId="0" fontId="22" fillId="0" borderId="52" xfId="3" applyFont="1" applyFill="1" applyBorder="1" applyAlignment="1" applyProtection="1">
      <alignment horizontal="center" vertical="center" wrapText="1"/>
    </xf>
    <xf numFmtId="0" fontId="22" fillId="0" borderId="53" xfId="3" applyFont="1" applyFill="1" applyBorder="1" applyAlignment="1" applyProtection="1">
      <alignment horizontal="center" vertical="center" wrapText="1"/>
    </xf>
    <xf numFmtId="0" fontId="22" fillId="0" borderId="60" xfId="3" applyFont="1" applyFill="1" applyBorder="1" applyAlignment="1" applyProtection="1">
      <alignment horizontal="center" vertical="center" wrapText="1"/>
    </xf>
    <xf numFmtId="0" fontId="14" fillId="3" borderId="0" xfId="3" applyFont="1" applyFill="1" applyProtection="1"/>
    <xf numFmtId="0" fontId="4" fillId="3" borderId="0" xfId="3" applyFill="1" applyProtection="1"/>
    <xf numFmtId="0" fontId="6" fillId="5" borderId="0" xfId="3" applyFont="1" applyFill="1" applyBorder="1" applyAlignment="1" applyProtection="1">
      <alignment horizontal="justify"/>
    </xf>
    <xf numFmtId="0" fontId="29" fillId="5" borderId="0" xfId="3" applyFont="1" applyFill="1" applyBorder="1" applyAlignment="1" applyProtection="1">
      <alignment horizontal="left" vertical="center"/>
    </xf>
    <xf numFmtId="0" fontId="1" fillId="5" borderId="0" xfId="3" applyFont="1" applyFill="1" applyBorder="1" applyAlignment="1" applyProtection="1">
      <alignment horizontal="left" vertical="center"/>
    </xf>
    <xf numFmtId="0" fontId="28" fillId="5" borderId="0" xfId="3" applyFont="1" applyFill="1" applyBorder="1" applyAlignment="1" applyProtection="1">
      <alignment horizontal="center" vertical="center"/>
    </xf>
    <xf numFmtId="0" fontId="12" fillId="6" borderId="0" xfId="0" applyFont="1" applyFill="1" applyBorder="1" applyAlignment="1" applyProtection="1">
      <alignment horizontal="right" vertical="center"/>
    </xf>
    <xf numFmtId="0" fontId="18" fillId="0" borderId="0" xfId="3" applyFont="1" applyProtection="1"/>
    <xf numFmtId="0" fontId="7" fillId="5" borderId="0" xfId="3" applyFont="1" applyFill="1" applyBorder="1" applyAlignment="1" applyProtection="1">
      <alignment horizontal="justify" vertical="center"/>
    </xf>
    <xf numFmtId="4" fontId="27" fillId="5" borderId="0" xfId="3" applyNumberFormat="1" applyFont="1" applyFill="1" applyBorder="1" applyAlignment="1" applyProtection="1"/>
    <xf numFmtId="0" fontId="5" fillId="0" borderId="0" xfId="0" applyFont="1" applyProtection="1"/>
    <xf numFmtId="0" fontId="3" fillId="4" borderId="0" xfId="0" applyFont="1" applyFill="1" applyAlignment="1" applyProtection="1">
      <alignment horizontal="right"/>
    </xf>
    <xf numFmtId="165" fontId="48" fillId="5" borderId="0" xfId="1" applyNumberFormat="1" applyFont="1" applyFill="1" applyBorder="1" applyAlignment="1" applyProtection="1">
      <alignment horizontal="center" vertical="center" wrapText="1"/>
    </xf>
    <xf numFmtId="165" fontId="3" fillId="4" borderId="0" xfId="2" applyNumberFormat="1" applyFont="1" applyFill="1" applyProtection="1"/>
    <xf numFmtId="165" fontId="49" fillId="5" borderId="0" xfId="1" applyNumberFormat="1" applyFont="1" applyFill="1" applyBorder="1" applyProtection="1"/>
    <xf numFmtId="165" fontId="3" fillId="4" borderId="0" xfId="1" applyNumberFormat="1" applyFont="1" applyFill="1" applyProtection="1"/>
    <xf numFmtId="165" fontId="12" fillId="6" borderId="0" xfId="1" applyNumberFormat="1" applyFont="1" applyFill="1" applyBorder="1" applyAlignment="1" applyProtection="1">
      <alignment horizontal="right" vertical="center"/>
    </xf>
    <xf numFmtId="0" fontId="46" fillId="2" borderId="14" xfId="3" applyFont="1" applyFill="1" applyBorder="1" applyAlignment="1" applyProtection="1">
      <alignment horizontal="left" vertical="center" wrapText="1"/>
    </xf>
    <xf numFmtId="0" fontId="35" fillId="2" borderId="0" xfId="3" applyFont="1" applyFill="1" applyBorder="1" applyAlignment="1" applyProtection="1">
      <alignment horizontal="left" vertical="center" wrapText="1"/>
    </xf>
    <xf numFmtId="0" fontId="41" fillId="0" borderId="0" xfId="3" applyFont="1" applyBorder="1" applyAlignment="1" applyProtection="1">
      <alignment horizontal="left" vertical="center" wrapText="1"/>
    </xf>
    <xf numFmtId="0" fontId="41" fillId="0" borderId="0" xfId="3" applyFont="1" applyBorder="1" applyAlignment="1" applyProtection="1">
      <alignment wrapText="1"/>
    </xf>
    <xf numFmtId="0" fontId="35" fillId="2" borderId="1" xfId="3" applyFont="1" applyFill="1" applyBorder="1" applyAlignment="1" applyProtection="1">
      <alignment horizontal="left" vertical="center" wrapText="1"/>
    </xf>
    <xf numFmtId="0" fontId="41" fillId="0" borderId="11" xfId="3" applyFont="1" applyBorder="1" applyAlignment="1" applyProtection="1">
      <alignment wrapText="1"/>
    </xf>
    <xf numFmtId="0" fontId="35" fillId="2" borderId="5" xfId="3" applyFont="1" applyFill="1" applyBorder="1" applyAlignment="1" applyProtection="1">
      <alignment horizontal="left" vertical="center" wrapText="1"/>
    </xf>
    <xf numFmtId="0" fontId="35" fillId="2" borderId="6" xfId="3" applyFont="1" applyFill="1" applyBorder="1" applyAlignment="1" applyProtection="1">
      <alignment horizontal="left" vertical="center" wrapText="1"/>
    </xf>
    <xf numFmtId="0" fontId="41" fillId="0" borderId="6" xfId="3" applyFont="1" applyBorder="1" applyAlignment="1" applyProtection="1">
      <alignment horizontal="left" vertical="center" wrapText="1"/>
    </xf>
    <xf numFmtId="0" fontId="41" fillId="0" borderId="6" xfId="3" applyFont="1" applyBorder="1" applyAlignment="1" applyProtection="1">
      <alignment wrapText="1"/>
    </xf>
    <xf numFmtId="0" fontId="41" fillId="0" borderId="7" xfId="3" applyFont="1" applyBorder="1" applyAlignment="1" applyProtection="1">
      <alignment wrapText="1"/>
    </xf>
    <xf numFmtId="0" fontId="18" fillId="10" borderId="61" xfId="3" applyFont="1" applyFill="1" applyBorder="1" applyAlignment="1" applyProtection="1">
      <alignment horizontal="center" vertical="center" wrapText="1"/>
      <protection locked="0"/>
    </xf>
    <xf numFmtId="0" fontId="18" fillId="10" borderId="50" xfId="3" applyFont="1" applyFill="1" applyBorder="1" applyAlignment="1" applyProtection="1">
      <alignment horizontal="center" vertical="center" wrapText="1"/>
      <protection locked="0"/>
    </xf>
    <xf numFmtId="0" fontId="18" fillId="10" borderId="52" xfId="3" applyFont="1" applyFill="1" applyBorder="1" applyAlignment="1" applyProtection="1">
      <alignment horizontal="center" vertical="center" wrapText="1"/>
      <protection locked="0"/>
    </xf>
    <xf numFmtId="0" fontId="18" fillId="10" borderId="54" xfId="3" applyFont="1" applyFill="1" applyBorder="1" applyAlignment="1" applyProtection="1">
      <alignment horizontal="center" vertical="center" wrapText="1"/>
      <protection locked="0"/>
    </xf>
    <xf numFmtId="0" fontId="5" fillId="5" borderId="0" xfId="3" applyFont="1" applyFill="1" applyBorder="1" applyAlignment="1" applyProtection="1">
      <alignment horizontal="left" vertical="center"/>
    </xf>
    <xf numFmtId="9" fontId="5" fillId="5" borderId="0" xfId="3" applyNumberFormat="1" applyFont="1" applyFill="1" applyBorder="1" applyAlignment="1" applyProtection="1">
      <alignment horizontal="center" vertical="center"/>
    </xf>
    <xf numFmtId="0" fontId="29" fillId="5" borderId="0" xfId="3" applyFont="1" applyFill="1" applyBorder="1" applyAlignment="1" applyProtection="1">
      <alignment horizontal="left" vertical="center" wrapText="1"/>
    </xf>
    <xf numFmtId="0" fontId="8" fillId="5" borderId="0" xfId="0" applyFont="1" applyFill="1" applyBorder="1" applyAlignment="1" applyProtection="1">
      <alignment horizontal="center" vertical="center" wrapText="1"/>
    </xf>
    <xf numFmtId="0" fontId="5" fillId="5" borderId="0" xfId="3" applyFont="1" applyFill="1" applyBorder="1" applyAlignment="1" applyProtection="1">
      <alignment vertical="center"/>
    </xf>
    <xf numFmtId="0" fontId="2" fillId="6" borderId="0" xfId="0" applyFont="1" applyFill="1" applyBorder="1" applyProtection="1">
      <protection hidden="1"/>
    </xf>
    <xf numFmtId="44" fontId="47" fillId="6" borderId="0" xfId="0" applyNumberFormat="1" applyFont="1" applyFill="1" applyBorder="1" applyProtection="1">
      <protection hidden="1"/>
    </xf>
    <xf numFmtId="0" fontId="0" fillId="12" borderId="0" xfId="0" applyFill="1"/>
    <xf numFmtId="0" fontId="0" fillId="13" borderId="0" xfId="0" applyFill="1"/>
    <xf numFmtId="0" fontId="0" fillId="12" borderId="0" xfId="0" applyFill="1" applyProtection="1"/>
    <xf numFmtId="0" fontId="0" fillId="5" borderId="0" xfId="0" applyFill="1" applyProtection="1"/>
    <xf numFmtId="0" fontId="0" fillId="13" borderId="0" xfId="0" applyFill="1" applyProtection="1"/>
    <xf numFmtId="0" fontId="3" fillId="11" borderId="19" xfId="0" applyFont="1" applyFill="1" applyBorder="1" applyProtection="1"/>
    <xf numFmtId="0" fontId="0" fillId="11" borderId="21" xfId="0" applyFill="1" applyBorder="1" applyProtection="1"/>
    <xf numFmtId="0" fontId="3" fillId="11" borderId="27" xfId="0" applyFont="1" applyFill="1" applyBorder="1" applyAlignment="1" applyProtection="1">
      <alignment horizontal="center" vertical="center" wrapText="1"/>
    </xf>
    <xf numFmtId="0" fontId="0" fillId="11" borderId="19" xfId="0" applyFill="1" applyBorder="1" applyProtection="1"/>
    <xf numFmtId="0" fontId="3" fillId="11" borderId="21" xfId="0" applyFont="1" applyFill="1" applyBorder="1" applyProtection="1"/>
    <xf numFmtId="0" fontId="3" fillId="11" borderId="63" xfId="0" applyFont="1" applyFill="1" applyBorder="1" applyAlignment="1" applyProtection="1">
      <alignment horizontal="center" vertical="center" wrapText="1"/>
    </xf>
    <xf numFmtId="44" fontId="3" fillId="11" borderId="62" xfId="2" applyFont="1" applyFill="1" applyBorder="1" applyProtection="1">
      <protection hidden="1"/>
    </xf>
    <xf numFmtId="0" fontId="0" fillId="5" borderId="20" xfId="0" applyFill="1" applyBorder="1" applyAlignment="1" applyProtection="1">
      <alignment horizontal="left"/>
      <protection locked="0"/>
    </xf>
    <xf numFmtId="164" fontId="0" fillId="5" borderId="20" xfId="0" applyNumberFormat="1" applyFill="1" applyBorder="1" applyAlignment="1" applyProtection="1">
      <alignment horizontal="left"/>
      <protection locked="0"/>
    </xf>
    <xf numFmtId="44" fontId="0" fillId="5" borderId="20" xfId="2" applyFont="1" applyFill="1" applyBorder="1" applyAlignment="1" applyProtection="1">
      <alignment horizontal="center"/>
      <protection locked="0"/>
    </xf>
    <xf numFmtId="0" fontId="2" fillId="6" borderId="0" xfId="0" applyFont="1" applyFill="1" applyBorder="1" applyAlignment="1" applyProtection="1">
      <alignment horizontal="center" vertical="center" wrapText="1"/>
      <protection hidden="1"/>
    </xf>
    <xf numFmtId="0" fontId="0" fillId="12" borderId="0" xfId="0" applyFill="1" applyProtection="1">
      <protection locked="0"/>
    </xf>
    <xf numFmtId="0" fontId="0" fillId="5" borderId="62" xfId="0" applyFill="1" applyBorder="1" applyAlignment="1" applyProtection="1">
      <alignment horizontal="center"/>
      <protection locked="0"/>
    </xf>
    <xf numFmtId="165" fontId="0" fillId="5" borderId="12" xfId="1" applyNumberFormat="1" applyFont="1" applyFill="1" applyBorder="1" applyProtection="1">
      <protection locked="0" hidden="1"/>
    </xf>
    <xf numFmtId="165" fontId="0" fillId="5" borderId="12" xfId="2" applyNumberFormat="1" applyFont="1" applyFill="1" applyBorder="1" applyProtection="1">
      <protection locked="0" hidden="1"/>
    </xf>
    <xf numFmtId="165" fontId="49" fillId="5" borderId="20" xfId="1" applyNumberFormat="1" applyFont="1" applyFill="1" applyBorder="1" applyProtection="1">
      <protection locked="0" hidden="1"/>
    </xf>
    <xf numFmtId="0" fontId="0" fillId="12" borderId="0" xfId="0" applyFill="1" applyBorder="1" applyProtection="1">
      <protection hidden="1"/>
    </xf>
    <xf numFmtId="0" fontId="30" fillId="14" borderId="0" xfId="0" applyFont="1" applyFill="1" applyBorder="1" applyProtection="1">
      <protection hidden="1"/>
    </xf>
    <xf numFmtId="44" fontId="3" fillId="14" borderId="0" xfId="2" applyFont="1" applyFill="1" applyBorder="1" applyProtection="1">
      <protection hidden="1"/>
    </xf>
    <xf numFmtId="0" fontId="2" fillId="5" borderId="0" xfId="0" applyFont="1" applyFill="1" applyBorder="1" applyAlignment="1" applyProtection="1">
      <alignment horizontal="center"/>
      <protection hidden="1"/>
    </xf>
    <xf numFmtId="0" fontId="52" fillId="5" borderId="0" xfId="0" applyFont="1" applyFill="1" applyBorder="1" applyAlignment="1" applyProtection="1">
      <alignment horizontal="center"/>
      <protection hidden="1"/>
    </xf>
    <xf numFmtId="43" fontId="2" fillId="5" borderId="0" xfId="0" applyNumberFormat="1" applyFont="1" applyFill="1" applyBorder="1" applyAlignment="1" applyProtection="1">
      <alignment horizontal="center"/>
      <protection hidden="1"/>
    </xf>
    <xf numFmtId="44" fontId="2" fillId="5" borderId="0" xfId="0" applyNumberFormat="1" applyFont="1" applyFill="1" applyBorder="1" applyAlignment="1" applyProtection="1">
      <alignment horizontal="center"/>
      <protection hidden="1"/>
    </xf>
    <xf numFmtId="44" fontId="2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0" xfId="0" applyFont="1" applyFill="1" applyBorder="1" applyProtection="1">
      <protection hidden="1"/>
    </xf>
    <xf numFmtId="44" fontId="0" fillId="5" borderId="0" xfId="2" applyFont="1" applyFill="1" applyBorder="1" applyProtection="1">
      <protection hidden="1"/>
    </xf>
    <xf numFmtId="0" fontId="0" fillId="5" borderId="0" xfId="0" applyFill="1" applyBorder="1" applyProtection="1">
      <protection hidden="1"/>
    </xf>
    <xf numFmtId="44" fontId="3" fillId="5" borderId="0" xfId="0" applyNumberFormat="1" applyFont="1" applyFill="1" applyBorder="1" applyProtection="1">
      <protection hidden="1"/>
    </xf>
    <xf numFmtId="44" fontId="0" fillId="5" borderId="0" xfId="0" applyNumberFormat="1" applyFill="1" applyBorder="1" applyProtection="1">
      <protection hidden="1"/>
    </xf>
    <xf numFmtId="44" fontId="3" fillId="5" borderId="0" xfId="2" applyFont="1" applyFill="1" applyBorder="1" applyProtection="1">
      <protection hidden="1"/>
    </xf>
    <xf numFmtId="0" fontId="52" fillId="5" borderId="0" xfId="0" applyFont="1" applyFill="1" applyBorder="1" applyProtection="1">
      <protection hidden="1"/>
    </xf>
    <xf numFmtId="9" fontId="2" fillId="5" borderId="0" xfId="0" applyNumberFormat="1" applyFont="1" applyFill="1" applyBorder="1" applyAlignment="1" applyProtection="1">
      <alignment horizontal="center"/>
      <protection hidden="1"/>
    </xf>
    <xf numFmtId="2" fontId="2" fillId="5" borderId="0" xfId="0" applyNumberFormat="1" applyFont="1" applyFill="1" applyBorder="1" applyAlignment="1" applyProtection="1">
      <alignment horizontal="center"/>
      <protection hidden="1"/>
    </xf>
    <xf numFmtId="0" fontId="55" fillId="5" borderId="0" xfId="0" applyFont="1" applyFill="1" applyAlignment="1" applyProtection="1">
      <alignment vertical="center" wrapText="1"/>
    </xf>
    <xf numFmtId="0" fontId="56" fillId="5" borderId="0" xfId="0" applyFont="1" applyFill="1" applyProtection="1"/>
    <xf numFmtId="0" fontId="0" fillId="9" borderId="0" xfId="0" applyFill="1" applyProtection="1"/>
    <xf numFmtId="0" fontId="7" fillId="9" borderId="0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/>
    </xf>
    <xf numFmtId="0" fontId="5" fillId="5" borderId="0" xfId="0" applyFont="1" applyFill="1" applyBorder="1" applyAlignment="1" applyProtection="1"/>
    <xf numFmtId="0" fontId="0" fillId="5" borderId="0" xfId="0" applyFont="1" applyFill="1" applyBorder="1" applyAlignment="1" applyProtection="1"/>
    <xf numFmtId="8" fontId="5" fillId="5" borderId="0" xfId="0" applyNumberFormat="1" applyFont="1" applyFill="1" applyBorder="1" applyAlignment="1" applyProtection="1"/>
    <xf numFmtId="0" fontId="0" fillId="9" borderId="0" xfId="0" applyFill="1" applyProtection="1">
      <protection hidden="1"/>
    </xf>
    <xf numFmtId="0" fontId="52" fillId="9" borderId="0" xfId="0" applyFont="1" applyFill="1" applyAlignment="1" applyProtection="1">
      <alignment horizontal="center"/>
      <protection hidden="1"/>
    </xf>
    <xf numFmtId="0" fontId="0" fillId="12" borderId="0" xfId="0" applyFill="1" applyProtection="1">
      <protection hidden="1"/>
    </xf>
    <xf numFmtId="0" fontId="0" fillId="9" borderId="0" xfId="0" applyFill="1" applyBorder="1" applyProtection="1">
      <protection hidden="1"/>
    </xf>
    <xf numFmtId="0" fontId="52" fillId="9" borderId="0" xfId="0" applyFont="1" applyFill="1" applyBorder="1" applyAlignment="1" applyProtection="1">
      <alignment horizontal="center"/>
      <protection hidden="1"/>
    </xf>
    <xf numFmtId="43" fontId="54" fillId="5" borderId="0" xfId="1" applyFont="1" applyFill="1" applyBorder="1" applyAlignment="1" applyProtection="1">
      <alignment horizontal="center" vertical="center" wrapText="1"/>
      <protection hidden="1"/>
    </xf>
    <xf numFmtId="9" fontId="54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54" fillId="5" borderId="0" xfId="0" applyFont="1" applyFill="1" applyBorder="1" applyAlignment="1" applyProtection="1">
      <alignment horizontal="center" vertical="center" wrapText="1"/>
      <protection hidden="1"/>
    </xf>
    <xf numFmtId="0" fontId="52" fillId="12" borderId="0" xfId="0" applyFont="1" applyFill="1" applyAlignment="1" applyProtection="1">
      <alignment horizontal="center"/>
      <protection hidden="1"/>
    </xf>
    <xf numFmtId="0" fontId="0" fillId="13" borderId="0" xfId="0" applyFill="1" applyProtection="1">
      <protection locked="0"/>
    </xf>
    <xf numFmtId="0" fontId="6" fillId="5" borderId="0" xfId="3" applyFont="1" applyFill="1" applyBorder="1" applyAlignment="1" applyProtection="1">
      <alignment horizontal="justify" vertical="center"/>
    </xf>
    <xf numFmtId="0" fontId="5" fillId="5" borderId="0" xfId="3" applyFont="1" applyFill="1" applyBorder="1" applyAlignment="1" applyProtection="1">
      <alignment vertical="center"/>
    </xf>
    <xf numFmtId="0" fontId="0" fillId="5" borderId="0" xfId="0" applyFill="1" applyBorder="1" applyAlignment="1" applyProtection="1"/>
    <xf numFmtId="0" fontId="7" fillId="5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left"/>
    </xf>
    <xf numFmtId="0" fontId="23" fillId="5" borderId="0" xfId="0" applyFont="1" applyFill="1" applyBorder="1" applyAlignment="1" applyProtection="1">
      <alignment horizontal="left" vertical="top" wrapText="1"/>
      <protection hidden="1"/>
    </xf>
    <xf numFmtId="0" fontId="0" fillId="5" borderId="0" xfId="0" applyFont="1" applyFill="1" applyBorder="1" applyAlignment="1" applyProtection="1">
      <alignment horizontal="left" vertical="top" wrapText="1"/>
    </xf>
    <xf numFmtId="0" fontId="53" fillId="5" borderId="0" xfId="0" applyFont="1" applyFill="1" applyBorder="1" applyAlignment="1" applyProtection="1">
      <alignment horizontal="left" vertical="center" wrapText="1"/>
    </xf>
    <xf numFmtId="0" fontId="7" fillId="5" borderId="0" xfId="3" applyFont="1" applyFill="1" applyBorder="1" applyAlignment="1" applyProtection="1">
      <alignment horizontal="justify" vertical="center" wrapText="1"/>
    </xf>
    <xf numFmtId="0" fontId="0" fillId="5" borderId="0" xfId="0" applyFont="1" applyFill="1" applyBorder="1" applyAlignment="1" applyProtection="1"/>
    <xf numFmtId="0" fontId="3" fillId="11" borderId="16" xfId="0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center"/>
    </xf>
    <xf numFmtId="0" fontId="3" fillId="11" borderId="8" xfId="0" applyFont="1" applyFill="1" applyBorder="1" applyAlignment="1" applyProtection="1">
      <alignment horizontal="center" vertical="center"/>
    </xf>
    <xf numFmtId="0" fontId="3" fillId="11" borderId="10" xfId="0" applyFont="1" applyFill="1" applyBorder="1" applyAlignment="1" applyProtection="1">
      <alignment horizontal="center" vertical="center"/>
    </xf>
    <xf numFmtId="0" fontId="13" fillId="8" borderId="2" xfId="0" applyFont="1" applyFill="1" applyBorder="1" applyAlignment="1" applyProtection="1">
      <alignment horizontal="center" vertical="center" wrapText="1"/>
    </xf>
    <xf numFmtId="0" fontId="13" fillId="8" borderId="3" xfId="0" applyFont="1" applyFill="1" applyBorder="1" applyAlignment="1" applyProtection="1">
      <alignment horizontal="center" vertical="center" wrapText="1"/>
    </xf>
    <xf numFmtId="0" fontId="13" fillId="8" borderId="4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 wrapText="1"/>
    </xf>
    <xf numFmtId="0" fontId="13" fillId="8" borderId="8" xfId="0" applyFont="1" applyFill="1" applyBorder="1" applyAlignment="1" applyProtection="1">
      <alignment horizontal="center" vertical="center" wrapText="1"/>
    </xf>
    <xf numFmtId="0" fontId="13" fillId="8" borderId="9" xfId="0" applyFont="1" applyFill="1" applyBorder="1" applyAlignment="1" applyProtection="1">
      <alignment horizontal="center" vertical="center" wrapText="1"/>
    </xf>
    <xf numFmtId="0" fontId="13" fillId="8" borderId="10" xfId="0" applyFont="1" applyFill="1" applyBorder="1" applyAlignment="1" applyProtection="1">
      <alignment horizontal="center" vertical="center" wrapText="1"/>
    </xf>
    <xf numFmtId="0" fontId="13" fillId="8" borderId="16" xfId="0" applyFont="1" applyFill="1" applyBorder="1" applyAlignment="1" applyProtection="1">
      <alignment horizontal="center" vertical="center" wrapText="1"/>
    </xf>
    <xf numFmtId="0" fontId="13" fillId="8" borderId="17" xfId="0" applyFont="1" applyFill="1" applyBorder="1" applyAlignment="1" applyProtection="1">
      <alignment horizontal="center" vertical="center" wrapText="1"/>
    </xf>
    <xf numFmtId="0" fontId="13" fillId="8" borderId="18" xfId="0" applyFont="1" applyFill="1" applyBorder="1" applyAlignment="1" applyProtection="1">
      <alignment horizontal="center" vertical="center" wrapText="1"/>
    </xf>
    <xf numFmtId="0" fontId="13" fillId="8" borderId="12" xfId="0" applyFont="1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right"/>
      <protection hidden="1"/>
    </xf>
    <xf numFmtId="0" fontId="47" fillId="6" borderId="0" xfId="0" applyFont="1" applyFill="1" applyBorder="1" applyAlignment="1" applyProtection="1">
      <alignment horizontal="center"/>
      <protection hidden="1"/>
    </xf>
    <xf numFmtId="0" fontId="50" fillId="6" borderId="0" xfId="0" applyFont="1" applyFill="1" applyBorder="1" applyAlignment="1" applyProtection="1">
      <alignment horizontal="center" vertical="center" wrapText="1"/>
      <protection hidden="1"/>
    </xf>
    <xf numFmtId="0" fontId="51" fillId="6" borderId="0" xfId="0" applyFont="1" applyFill="1" applyBorder="1" applyAlignment="1" applyProtection="1">
      <alignment horizontal="center" vertical="center" wrapText="1"/>
      <protection hidden="1"/>
    </xf>
    <xf numFmtId="0" fontId="2" fillId="6" borderId="0" xfId="0" applyFont="1" applyFill="1" applyBorder="1" applyAlignment="1" applyProtection="1">
      <alignment horizontal="center"/>
      <protection hidden="1"/>
    </xf>
    <xf numFmtId="0" fontId="57" fillId="5" borderId="0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right"/>
      <protection hidden="1"/>
    </xf>
    <xf numFmtId="0" fontId="34" fillId="2" borderId="56" xfId="3" applyFont="1" applyFill="1" applyBorder="1" applyAlignment="1" applyProtection="1">
      <alignment horizontal="left" vertical="center"/>
    </xf>
    <xf numFmtId="0" fontId="34" fillId="2" borderId="14" xfId="3" applyFont="1" applyFill="1" applyBorder="1" applyAlignment="1" applyProtection="1">
      <alignment horizontal="left" vertical="center"/>
    </xf>
    <xf numFmtId="0" fontId="34" fillId="2" borderId="57" xfId="3" applyFont="1" applyFill="1" applyBorder="1" applyAlignment="1" applyProtection="1">
      <alignment horizontal="left" vertical="center"/>
    </xf>
    <xf numFmtId="0" fontId="46" fillId="2" borderId="56" xfId="3" applyFont="1" applyFill="1" applyBorder="1" applyAlignment="1" applyProtection="1">
      <alignment horizontal="left" vertical="center" wrapText="1"/>
    </xf>
    <xf numFmtId="0" fontId="46" fillId="2" borderId="14" xfId="3" applyFont="1" applyFill="1" applyBorder="1" applyAlignment="1" applyProtection="1">
      <alignment horizontal="left" vertical="center" wrapText="1"/>
    </xf>
    <xf numFmtId="0" fontId="46" fillId="2" borderId="15" xfId="3" applyFont="1" applyFill="1" applyBorder="1" applyAlignment="1" applyProtection="1">
      <alignment horizontal="left" vertical="center" wrapText="1"/>
    </xf>
    <xf numFmtId="0" fontId="14" fillId="7" borderId="2" xfId="3" applyFont="1" applyFill="1" applyBorder="1" applyAlignment="1" applyProtection="1">
      <alignment horizontal="center"/>
    </xf>
    <xf numFmtId="0" fontId="14" fillId="7" borderId="3" xfId="3" applyFont="1" applyFill="1" applyBorder="1" applyAlignment="1" applyProtection="1">
      <alignment horizontal="center"/>
    </xf>
    <xf numFmtId="0" fontId="14" fillId="7" borderId="4" xfId="3" applyFont="1" applyFill="1" applyBorder="1" applyAlignment="1" applyProtection="1">
      <alignment horizontal="center"/>
    </xf>
    <xf numFmtId="0" fontId="14" fillId="7" borderId="1" xfId="3" applyFont="1" applyFill="1" applyBorder="1" applyAlignment="1" applyProtection="1">
      <alignment horizontal="center"/>
    </xf>
    <xf numFmtId="0" fontId="14" fillId="7" borderId="0" xfId="3" applyFont="1" applyFill="1" applyBorder="1" applyAlignment="1" applyProtection="1">
      <alignment horizontal="center"/>
    </xf>
    <xf numFmtId="0" fontId="14" fillId="7" borderId="11" xfId="3" applyFont="1" applyFill="1" applyBorder="1" applyAlignment="1" applyProtection="1">
      <alignment horizontal="center"/>
    </xf>
    <xf numFmtId="0" fontId="18" fillId="7" borderId="2" xfId="3" applyFont="1" applyFill="1" applyBorder="1" applyAlignment="1" applyProtection="1">
      <alignment horizontal="center" vertical="center" wrapText="1"/>
    </xf>
    <xf numFmtId="0" fontId="18" fillId="7" borderId="3" xfId="3" applyFont="1" applyFill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vertical="center" wrapText="1"/>
    </xf>
    <xf numFmtId="0" fontId="4" fillId="0" borderId="4" xfId="3" applyFont="1" applyBorder="1" applyAlignment="1" applyProtection="1">
      <alignment vertical="center" wrapText="1"/>
    </xf>
    <xf numFmtId="0" fontId="18" fillId="7" borderId="1" xfId="3" applyFont="1" applyFill="1" applyBorder="1" applyAlignment="1" applyProtection="1">
      <alignment horizontal="center" vertical="center" wrapText="1"/>
    </xf>
    <xf numFmtId="0" fontId="18" fillId="7" borderId="0" xfId="3" applyFont="1" applyFill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vertical="center" wrapText="1"/>
    </xf>
    <xf numFmtId="0" fontId="4" fillId="0" borderId="11" xfId="3" applyFont="1" applyBorder="1" applyAlignment="1" applyProtection="1">
      <alignment vertical="center" wrapText="1"/>
    </xf>
    <xf numFmtId="0" fontId="18" fillId="7" borderId="5" xfId="3" applyFont="1" applyFill="1" applyBorder="1" applyAlignment="1" applyProtection="1">
      <alignment horizontal="center" vertical="center" wrapText="1"/>
    </xf>
    <xf numFmtId="0" fontId="18" fillId="7" borderId="6" xfId="3" applyFont="1" applyFill="1" applyBorder="1" applyAlignment="1" applyProtection="1">
      <alignment horizontal="center" vertical="center" wrapText="1"/>
    </xf>
    <xf numFmtId="0" fontId="4" fillId="0" borderId="6" xfId="3" applyFont="1" applyBorder="1" applyAlignment="1" applyProtection="1">
      <alignment vertical="center" wrapText="1"/>
    </xf>
    <xf numFmtId="0" fontId="4" fillId="0" borderId="7" xfId="3" applyFont="1" applyBorder="1" applyAlignment="1" applyProtection="1">
      <alignment vertical="center" wrapText="1"/>
    </xf>
    <xf numFmtId="0" fontId="4" fillId="0" borderId="6" xfId="3" applyFont="1" applyBorder="1" applyAlignment="1" applyProtection="1">
      <alignment horizontal="center" vertical="center" wrapText="1"/>
    </xf>
    <xf numFmtId="0" fontId="4" fillId="0" borderId="7" xfId="3" applyFont="1" applyBorder="1" applyAlignment="1" applyProtection="1">
      <alignment horizontal="center" vertical="center" wrapText="1"/>
    </xf>
    <xf numFmtId="0" fontId="19" fillId="2" borderId="2" xfId="3" applyFont="1" applyFill="1" applyBorder="1" applyAlignment="1" applyProtection="1">
      <alignment horizontal="center" vertical="center" wrapText="1"/>
    </xf>
    <xf numFmtId="0" fontId="44" fillId="0" borderId="3" xfId="3" applyFont="1" applyBorder="1" applyAlignment="1" applyProtection="1">
      <alignment horizontal="center" vertical="center" wrapText="1"/>
    </xf>
    <xf numFmtId="0" fontId="44" fillId="0" borderId="41" xfId="3" applyFont="1" applyBorder="1" applyAlignment="1" applyProtection="1">
      <alignment horizontal="center" vertical="center" wrapText="1"/>
    </xf>
    <xf numFmtId="0" fontId="44" fillId="0" borderId="5" xfId="3" applyFont="1" applyBorder="1" applyAlignment="1" applyProtection="1">
      <alignment horizontal="center" vertical="center" wrapText="1"/>
    </xf>
    <xf numFmtId="0" fontId="44" fillId="0" borderId="6" xfId="3" applyFont="1" applyBorder="1" applyAlignment="1" applyProtection="1">
      <alignment horizontal="center" vertical="center" wrapText="1"/>
    </xf>
    <xf numFmtId="0" fontId="44" fillId="0" borderId="47" xfId="3" applyFont="1" applyBorder="1" applyAlignment="1" applyProtection="1">
      <alignment horizontal="center" vertical="center" wrapText="1"/>
    </xf>
    <xf numFmtId="0" fontId="25" fillId="0" borderId="43" xfId="3" applyFont="1" applyFill="1" applyBorder="1" applyAlignment="1" applyProtection="1">
      <alignment horizontal="center" vertical="center"/>
    </xf>
    <xf numFmtId="0" fontId="25" fillId="0" borderId="48" xfId="3" applyFont="1" applyFill="1" applyBorder="1" applyAlignment="1" applyProtection="1">
      <alignment horizontal="center" vertical="center"/>
    </xf>
    <xf numFmtId="0" fontId="25" fillId="0" borderId="44" xfId="3" applyFont="1" applyFill="1" applyBorder="1" applyAlignment="1" applyProtection="1">
      <alignment horizontal="center" vertical="center"/>
    </xf>
    <xf numFmtId="0" fontId="25" fillId="0" borderId="49" xfId="3" applyFont="1" applyFill="1" applyBorder="1" applyAlignment="1" applyProtection="1">
      <alignment horizontal="center" vertical="center"/>
    </xf>
    <xf numFmtId="0" fontId="25" fillId="0" borderId="45" xfId="3" applyFont="1" applyFill="1" applyBorder="1" applyAlignment="1" applyProtection="1">
      <alignment horizontal="center" vertical="center"/>
    </xf>
    <xf numFmtId="0" fontId="25" fillId="0" borderId="50" xfId="3" applyFont="1" applyFill="1" applyBorder="1" applyAlignment="1" applyProtection="1">
      <alignment horizontal="center" vertical="center"/>
    </xf>
    <xf numFmtId="0" fontId="19" fillId="0" borderId="2" xfId="3" applyFont="1" applyFill="1" applyBorder="1" applyAlignment="1" applyProtection="1">
      <alignment horizontal="center" vertical="center" wrapText="1"/>
    </xf>
    <xf numFmtId="0" fontId="43" fillId="0" borderId="3" xfId="3" applyFont="1" applyFill="1" applyBorder="1" applyAlignment="1" applyProtection="1">
      <alignment horizontal="center" vertical="center" wrapText="1"/>
    </xf>
    <xf numFmtId="0" fontId="43" fillId="0" borderId="5" xfId="3" applyFont="1" applyFill="1" applyBorder="1" applyAlignment="1" applyProtection="1">
      <alignment horizontal="center" vertical="center" wrapText="1"/>
    </xf>
    <xf numFmtId="0" fontId="43" fillId="0" borderId="6" xfId="3" applyFont="1" applyFill="1" applyBorder="1" applyAlignment="1" applyProtection="1">
      <alignment horizontal="center" vertical="center" wrapText="1"/>
    </xf>
    <xf numFmtId="0" fontId="19" fillId="2" borderId="37" xfId="3" applyFont="1" applyFill="1" applyBorder="1" applyAlignment="1" applyProtection="1">
      <alignment horizontal="center" vertical="center" wrapText="1"/>
    </xf>
    <xf numFmtId="0" fontId="4" fillId="0" borderId="37" xfId="3" applyBorder="1" applyAlignment="1" applyProtection="1">
      <alignment wrapText="1"/>
    </xf>
    <xf numFmtId="0" fontId="4" fillId="0" borderId="46" xfId="3" applyBorder="1" applyAlignment="1" applyProtection="1">
      <alignment wrapText="1"/>
    </xf>
    <xf numFmtId="0" fontId="19" fillId="7" borderId="28" xfId="3" applyFont="1" applyFill="1" applyBorder="1" applyAlignment="1" applyProtection="1">
      <alignment horizontal="center" vertical="center" wrapText="1"/>
    </xf>
    <xf numFmtId="0" fontId="19" fillId="7" borderId="27" xfId="3" applyFont="1" applyFill="1" applyBorder="1" applyAlignment="1" applyProtection="1">
      <alignment horizontal="center" vertical="center" wrapText="1"/>
    </xf>
    <xf numFmtId="0" fontId="20" fillId="2" borderId="32" xfId="3" applyFont="1" applyFill="1" applyBorder="1" applyAlignment="1" applyProtection="1">
      <alignment horizontal="left" vertical="center" wrapText="1"/>
    </xf>
    <xf numFmtId="0" fontId="20" fillId="2" borderId="33" xfId="3" applyFont="1" applyFill="1" applyBorder="1" applyAlignment="1" applyProtection="1">
      <alignment horizontal="left" vertical="center" wrapText="1"/>
    </xf>
    <xf numFmtId="0" fontId="20" fillId="2" borderId="34" xfId="3" applyFont="1" applyFill="1" applyBorder="1" applyAlignment="1" applyProtection="1">
      <alignment horizontal="left" vertical="center" wrapText="1"/>
    </xf>
    <xf numFmtId="0" fontId="19" fillId="7" borderId="32" xfId="3" applyFont="1" applyFill="1" applyBorder="1" applyAlignment="1" applyProtection="1">
      <alignment horizontal="center" vertical="center" wrapText="1"/>
    </xf>
    <xf numFmtId="0" fontId="19" fillId="7" borderId="35" xfId="3" applyFont="1" applyFill="1" applyBorder="1" applyAlignment="1" applyProtection="1">
      <alignment horizontal="center" vertical="center" wrapText="1"/>
    </xf>
    <xf numFmtId="0" fontId="20" fillId="2" borderId="40" xfId="3" applyFont="1" applyFill="1" applyBorder="1" applyAlignment="1" applyProtection="1">
      <alignment horizontal="left" vertical="center" wrapText="1"/>
    </xf>
    <xf numFmtId="164" fontId="15" fillId="0" borderId="35" xfId="3" applyNumberFormat="1" applyFont="1" applyFill="1" applyBorder="1" applyAlignment="1" applyProtection="1">
      <alignment horizontal="center" vertical="center" wrapText="1"/>
    </xf>
    <xf numFmtId="164" fontId="15" fillId="0" borderId="0" xfId="3" applyNumberFormat="1" applyFont="1" applyFill="1" applyBorder="1" applyAlignment="1" applyProtection="1">
      <alignment horizontal="center" vertical="center" wrapText="1"/>
    </xf>
    <xf numFmtId="164" fontId="15" fillId="0" borderId="29" xfId="3" applyNumberFormat="1" applyFont="1" applyFill="1" applyBorder="1" applyAlignment="1" applyProtection="1">
      <alignment horizontal="center" vertical="center" wrapText="1"/>
    </xf>
    <xf numFmtId="0" fontId="21" fillId="0" borderId="35" xfId="3" applyFont="1" applyFill="1" applyBorder="1" applyAlignment="1" applyProtection="1">
      <alignment horizontal="left" vertical="center" wrapText="1"/>
    </xf>
    <xf numFmtId="0" fontId="21" fillId="0" borderId="0" xfId="3" applyFont="1" applyFill="1" applyBorder="1" applyAlignment="1" applyProtection="1">
      <alignment horizontal="left" vertical="center" wrapText="1"/>
    </xf>
    <xf numFmtId="0" fontId="21" fillId="0" borderId="25" xfId="3" applyFont="1" applyFill="1" applyBorder="1" applyAlignment="1" applyProtection="1">
      <alignment horizontal="left" vertical="center" wrapText="1"/>
    </xf>
    <xf numFmtId="0" fontId="21" fillId="0" borderId="55" xfId="3" applyFont="1" applyFill="1" applyBorder="1" applyAlignment="1" applyProtection="1">
      <alignment horizontal="left" vertical="center" wrapText="1"/>
    </xf>
    <xf numFmtId="0" fontId="4" fillId="0" borderId="37" xfId="3" applyBorder="1" applyAlignment="1" applyProtection="1">
      <alignment horizontal="center" vertical="center" wrapText="1"/>
    </xf>
    <xf numFmtId="0" fontId="19" fillId="2" borderId="8" xfId="3" applyFont="1" applyFill="1" applyBorder="1" applyAlignment="1" applyProtection="1">
      <alignment horizontal="center" vertical="center" wrapText="1"/>
    </xf>
    <xf numFmtId="0" fontId="4" fillId="0" borderId="10" xfId="3" applyBorder="1" applyAlignment="1" applyProtection="1">
      <alignment horizontal="center" vertical="center" wrapText="1"/>
    </xf>
    <xf numFmtId="0" fontId="4" fillId="0" borderId="30" xfId="3" applyBorder="1" applyAlignment="1" applyProtection="1">
      <alignment horizontal="center" vertical="center" wrapText="1"/>
    </xf>
    <xf numFmtId="0" fontId="45" fillId="0" borderId="22" xfId="3" applyFont="1" applyFill="1" applyBorder="1" applyAlignment="1" applyProtection="1">
      <alignment horizontal="center" vertical="center"/>
    </xf>
    <xf numFmtId="0" fontId="45" fillId="0" borderId="23" xfId="3" applyFont="1" applyFill="1" applyBorder="1" applyAlignment="1" applyProtection="1">
      <alignment horizontal="center" vertical="center"/>
    </xf>
    <xf numFmtId="0" fontId="45" fillId="0" borderId="51" xfId="3" applyFont="1" applyFill="1" applyBorder="1" applyAlignment="1" applyProtection="1">
      <alignment horizontal="center" vertical="center"/>
    </xf>
    <xf numFmtId="0" fontId="18" fillId="0" borderId="2" xfId="3" applyFont="1" applyBorder="1" applyAlignment="1" applyProtection="1">
      <alignment horizontal="left" vertical="center" wrapText="1"/>
    </xf>
    <xf numFmtId="0" fontId="18" fillId="0" borderId="3" xfId="3" applyFont="1" applyBorder="1" applyAlignment="1" applyProtection="1">
      <alignment horizontal="left" vertical="center" wrapText="1"/>
    </xf>
    <xf numFmtId="0" fontId="18" fillId="0" borderId="4" xfId="3" applyFont="1" applyBorder="1" applyAlignment="1" applyProtection="1">
      <alignment horizontal="left" vertical="center" wrapText="1"/>
    </xf>
    <xf numFmtId="0" fontId="37" fillId="0" borderId="13" xfId="3" applyFont="1" applyBorder="1" applyAlignment="1" applyProtection="1">
      <alignment horizontal="center"/>
    </xf>
    <xf numFmtId="0" fontId="37" fillId="0" borderId="14" xfId="3" applyFont="1" applyBorder="1" applyAlignment="1" applyProtection="1">
      <alignment horizontal="center"/>
    </xf>
    <xf numFmtId="4" fontId="23" fillId="0" borderId="14" xfId="3" applyNumberFormat="1" applyFont="1" applyFill="1" applyBorder="1" applyAlignment="1" applyProtection="1">
      <alignment horizontal="right"/>
    </xf>
    <xf numFmtId="4" fontId="23" fillId="0" borderId="57" xfId="3" applyNumberFormat="1" applyFont="1" applyFill="1" applyBorder="1" applyAlignment="1" applyProtection="1">
      <alignment horizontal="right"/>
    </xf>
    <xf numFmtId="0" fontId="34" fillId="2" borderId="56" xfId="3" applyFont="1" applyFill="1" applyBorder="1" applyAlignment="1" applyProtection="1">
      <alignment horizontal="left" vertical="center" wrapText="1"/>
    </xf>
    <xf numFmtId="0" fontId="34" fillId="2" borderId="14" xfId="3" applyFont="1" applyFill="1" applyBorder="1" applyAlignment="1" applyProtection="1">
      <alignment horizontal="left" vertical="center" wrapText="1"/>
    </xf>
    <xf numFmtId="0" fontId="34" fillId="2" borderId="15" xfId="3" applyFont="1" applyFill="1" applyBorder="1" applyAlignment="1" applyProtection="1">
      <alignment horizontal="left" vertical="center" wrapText="1"/>
    </xf>
    <xf numFmtId="0" fontId="38" fillId="0" borderId="13" xfId="3" applyFont="1" applyBorder="1" applyAlignment="1" applyProtection="1">
      <alignment horizontal="center"/>
    </xf>
    <xf numFmtId="0" fontId="38" fillId="0" borderId="14" xfId="3" applyFont="1" applyBorder="1" applyAlignment="1" applyProtection="1">
      <alignment horizontal="center"/>
    </xf>
    <xf numFmtId="4" fontId="39" fillId="0" borderId="14" xfId="3" applyNumberFormat="1" applyFont="1" applyFill="1" applyBorder="1" applyAlignment="1" applyProtection="1">
      <alignment horizontal="right"/>
    </xf>
    <xf numFmtId="4" fontId="39" fillId="0" borderId="57" xfId="3" applyNumberFormat="1" applyFont="1" applyFill="1" applyBorder="1" applyAlignment="1" applyProtection="1">
      <alignment horizontal="right"/>
    </xf>
    <xf numFmtId="4" fontId="23" fillId="10" borderId="14" xfId="3" applyNumberFormat="1" applyFont="1" applyFill="1" applyBorder="1" applyAlignment="1" applyProtection="1">
      <alignment horizontal="right"/>
      <protection locked="0"/>
    </xf>
    <xf numFmtId="4" fontId="23" fillId="10" borderId="57" xfId="3" applyNumberFormat="1" applyFont="1" applyFill="1" applyBorder="1" applyAlignment="1" applyProtection="1">
      <alignment horizontal="right"/>
      <protection locked="0"/>
    </xf>
    <xf numFmtId="0" fontId="34" fillId="2" borderId="19" xfId="3" applyFont="1" applyFill="1" applyBorder="1" applyAlignment="1" applyProtection="1">
      <alignment horizontal="left"/>
    </xf>
    <xf numFmtId="0" fontId="34" fillId="2" borderId="12" xfId="3" applyFont="1" applyFill="1" applyBorder="1" applyAlignment="1" applyProtection="1">
      <alignment horizontal="left"/>
    </xf>
    <xf numFmtId="0" fontId="34" fillId="2" borderId="20" xfId="3" applyFont="1" applyFill="1" applyBorder="1" applyAlignment="1" applyProtection="1">
      <alignment horizontal="left"/>
    </xf>
    <xf numFmtId="4" fontId="40" fillId="0" borderId="14" xfId="3" applyNumberFormat="1" applyFont="1" applyFill="1" applyBorder="1" applyAlignment="1" applyProtection="1">
      <alignment horizontal="right"/>
    </xf>
    <xf numFmtId="4" fontId="40" fillId="0" borderId="57" xfId="3" applyNumberFormat="1" applyFont="1" applyFill="1" applyBorder="1" applyAlignment="1" applyProtection="1">
      <alignment horizontal="right"/>
    </xf>
    <xf numFmtId="0" fontId="36" fillId="2" borderId="56" xfId="3" applyFont="1" applyFill="1" applyBorder="1" applyAlignment="1" applyProtection="1">
      <alignment horizontal="left" vertical="center" wrapText="1"/>
    </xf>
    <xf numFmtId="0" fontId="41" fillId="0" borderId="14" xfId="3" applyFont="1" applyBorder="1" applyAlignment="1" applyProtection="1">
      <alignment horizontal="left" vertical="center" wrapText="1"/>
    </xf>
    <xf numFmtId="0" fontId="36" fillId="2" borderId="14" xfId="3" applyFont="1" applyFill="1" applyBorder="1" applyAlignment="1" applyProtection="1">
      <alignment horizontal="right" vertical="center" wrapText="1"/>
    </xf>
    <xf numFmtId="0" fontId="41" fillId="0" borderId="14" xfId="3" applyFont="1" applyBorder="1" applyAlignment="1" applyProtection="1">
      <alignment horizontal="right" vertical="center" wrapText="1"/>
    </xf>
    <xf numFmtId="0" fontId="41" fillId="0" borderId="15" xfId="3" applyFont="1" applyBorder="1" applyAlignment="1" applyProtection="1">
      <alignment horizontal="right" vertical="center" wrapText="1"/>
    </xf>
    <xf numFmtId="4" fontId="38" fillId="0" borderId="14" xfId="3" applyNumberFormat="1" applyFont="1" applyFill="1" applyBorder="1" applyAlignment="1" applyProtection="1">
      <alignment horizontal="right"/>
    </xf>
    <xf numFmtId="0" fontId="42" fillId="0" borderId="14" xfId="3" applyFont="1" applyFill="1" applyBorder="1" applyAlignment="1" applyProtection="1">
      <alignment horizontal="right"/>
    </xf>
    <xf numFmtId="0" fontId="42" fillId="0" borderId="57" xfId="3" applyFont="1" applyFill="1" applyBorder="1" applyAlignment="1" applyProtection="1">
      <alignment horizontal="right"/>
    </xf>
    <xf numFmtId="0" fontId="35" fillId="2" borderId="58" xfId="3" applyFont="1" applyFill="1" applyBorder="1" applyAlignment="1" applyProtection="1">
      <alignment horizontal="left" vertical="center" wrapText="1"/>
    </xf>
    <xf numFmtId="0" fontId="35" fillId="2" borderId="23" xfId="3" applyFont="1" applyFill="1" applyBorder="1" applyAlignment="1" applyProtection="1">
      <alignment horizontal="left" vertical="center" wrapText="1"/>
    </xf>
    <xf numFmtId="0" fontId="41" fillId="0" borderId="23" xfId="3" applyFont="1" applyBorder="1" applyAlignment="1" applyProtection="1">
      <alignment horizontal="left" vertical="center" wrapText="1"/>
    </xf>
    <xf numFmtId="0" fontId="41" fillId="0" borderId="23" xfId="3" applyFont="1" applyBorder="1" applyAlignment="1" applyProtection="1">
      <alignment wrapText="1"/>
    </xf>
    <xf numFmtId="0" fontId="41" fillId="0" borderId="24" xfId="3" applyFont="1" applyBorder="1" applyAlignment="1" applyProtection="1">
      <alignment wrapText="1"/>
    </xf>
    <xf numFmtId="0" fontId="5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8" fillId="2" borderId="56" xfId="3" applyFont="1" applyFill="1" applyBorder="1" applyAlignment="1" applyProtection="1">
      <alignment horizontal="center" wrapText="1"/>
    </xf>
    <xf numFmtId="0" fontId="4" fillId="0" borderId="14" xfId="3" applyBorder="1" applyAlignment="1" applyProtection="1">
      <alignment horizontal="center" wrapText="1"/>
    </xf>
    <xf numFmtId="0" fontId="4" fillId="0" borderId="15" xfId="3" applyBorder="1" applyAlignment="1" applyProtection="1">
      <alignment horizontal="center" wrapText="1"/>
    </xf>
    <xf numFmtId="0" fontId="18" fillId="2" borderId="13" xfId="3" applyFont="1" applyFill="1" applyBorder="1" applyAlignment="1" applyProtection="1">
      <alignment horizontal="center" wrapText="1"/>
    </xf>
    <xf numFmtId="0" fontId="4" fillId="0" borderId="14" xfId="3" applyBorder="1" applyAlignment="1" applyProtection="1">
      <alignment wrapText="1"/>
    </xf>
    <xf numFmtId="0" fontId="4" fillId="0" borderId="57" xfId="3" applyBorder="1" applyAlignment="1" applyProtection="1">
      <alignment wrapText="1"/>
    </xf>
    <xf numFmtId="0" fontId="16" fillId="2" borderId="39" xfId="3" applyFont="1" applyFill="1" applyBorder="1" applyAlignment="1" applyProtection="1">
      <alignment horizontal="center" wrapText="1"/>
    </xf>
    <xf numFmtId="0" fontId="4" fillId="0" borderId="33" xfId="3" applyBorder="1" applyAlignment="1" applyProtection="1">
      <alignment horizontal="center" wrapText="1"/>
    </xf>
    <xf numFmtId="0" fontId="4" fillId="0" borderId="34" xfId="3" applyBorder="1" applyAlignment="1" applyProtection="1">
      <alignment horizontal="center" wrapText="1"/>
    </xf>
    <xf numFmtId="0" fontId="4" fillId="0" borderId="1" xfId="3" applyBorder="1" applyAlignment="1" applyProtection="1">
      <alignment horizontal="center" wrapText="1"/>
    </xf>
    <xf numFmtId="0" fontId="4" fillId="0" borderId="0" xfId="3" applyAlignment="1" applyProtection="1">
      <alignment horizontal="center" wrapText="1"/>
    </xf>
    <xf numFmtId="0" fontId="4" fillId="0" borderId="29" xfId="3" applyBorder="1" applyAlignment="1" applyProtection="1">
      <alignment horizontal="center" wrapText="1"/>
    </xf>
    <xf numFmtId="0" fontId="4" fillId="0" borderId="5" xfId="3" applyBorder="1" applyAlignment="1" applyProtection="1">
      <alignment horizontal="center" wrapText="1"/>
    </xf>
    <xf numFmtId="0" fontId="4" fillId="0" borderId="6" xfId="3" applyBorder="1" applyAlignment="1" applyProtection="1">
      <alignment horizontal="center" wrapText="1"/>
    </xf>
    <xf numFmtId="0" fontId="4" fillId="0" borderId="47" xfId="3" applyBorder="1" applyAlignment="1" applyProtection="1">
      <alignment horizontal="center" wrapText="1"/>
    </xf>
    <xf numFmtId="0" fontId="4" fillId="0" borderId="32" xfId="3" applyFont="1" applyFill="1" applyBorder="1" applyAlignment="1" applyProtection="1">
      <alignment horizontal="center" wrapText="1"/>
    </xf>
    <xf numFmtId="0" fontId="4" fillId="0" borderId="33" xfId="3" applyFont="1" applyFill="1" applyBorder="1" applyAlignment="1" applyProtection="1">
      <alignment horizontal="center" wrapText="1"/>
    </xf>
    <xf numFmtId="0" fontId="4" fillId="0" borderId="40" xfId="3" applyFont="1" applyFill="1" applyBorder="1" applyAlignment="1" applyProtection="1">
      <alignment horizontal="center" wrapText="1"/>
    </xf>
    <xf numFmtId="0" fontId="4" fillId="0" borderId="35" xfId="3" applyFont="1" applyFill="1" applyBorder="1" applyAlignment="1" applyProtection="1">
      <alignment horizontal="center" wrapText="1"/>
    </xf>
    <xf numFmtId="0" fontId="4" fillId="0" borderId="0" xfId="3" applyFont="1" applyFill="1" applyAlignment="1" applyProtection="1">
      <alignment horizontal="center" wrapText="1"/>
    </xf>
    <xf numFmtId="0" fontId="4" fillId="0" borderId="11" xfId="3" applyFont="1" applyFill="1" applyBorder="1" applyAlignment="1" applyProtection="1">
      <alignment horizontal="center" wrapText="1"/>
    </xf>
    <xf numFmtId="0" fontId="4" fillId="0" borderId="38" xfId="3" applyFont="1" applyFill="1" applyBorder="1" applyAlignment="1" applyProtection="1">
      <alignment horizontal="center" wrapText="1"/>
    </xf>
    <xf numFmtId="0" fontId="4" fillId="0" borderId="6" xfId="3" applyFont="1" applyFill="1" applyBorder="1" applyAlignment="1" applyProtection="1">
      <alignment horizontal="center" wrapText="1"/>
    </xf>
    <xf numFmtId="0" fontId="4" fillId="0" borderId="7" xfId="3" applyFont="1" applyFill="1" applyBorder="1" applyAlignment="1" applyProtection="1">
      <alignment horizontal="center" wrapText="1"/>
    </xf>
    <xf numFmtId="0" fontId="19" fillId="7" borderId="31" xfId="3" applyFont="1" applyFill="1" applyBorder="1" applyAlignment="1" applyProtection="1">
      <alignment horizontal="center" vertical="center" wrapText="1"/>
    </xf>
    <xf numFmtId="0" fontId="19" fillId="7" borderId="38" xfId="3" applyFont="1" applyFill="1" applyBorder="1" applyAlignment="1" applyProtection="1">
      <alignment horizontal="center" vertical="center" wrapText="1"/>
    </xf>
    <xf numFmtId="0" fontId="24" fillId="2" borderId="38" xfId="3" applyFont="1" applyFill="1" applyBorder="1" applyAlignment="1" applyProtection="1">
      <alignment horizontal="left" vertical="center" wrapText="1"/>
    </xf>
    <xf numFmtId="0" fontId="24" fillId="2" borderId="6" xfId="3" applyFont="1" applyFill="1" applyBorder="1" applyAlignment="1" applyProtection="1">
      <alignment horizontal="left" vertical="center" wrapText="1"/>
    </xf>
    <xf numFmtId="0" fontId="24" fillId="2" borderId="7" xfId="3" applyFont="1" applyFill="1" applyBorder="1" applyAlignment="1" applyProtection="1">
      <alignment horizontal="left" vertical="center" wrapText="1"/>
    </xf>
    <xf numFmtId="0" fontId="18" fillId="2" borderId="16" xfId="3" applyFont="1" applyFill="1" applyBorder="1" applyAlignment="1" applyProtection="1">
      <alignment horizontal="left" vertical="center" wrapText="1"/>
    </xf>
    <xf numFmtId="0" fontId="18" fillId="2" borderId="17" xfId="3" applyFont="1" applyFill="1" applyBorder="1" applyAlignment="1" applyProtection="1">
      <alignment horizontal="left" vertical="center" wrapText="1"/>
    </xf>
    <xf numFmtId="0" fontId="18" fillId="2" borderId="18" xfId="3" applyFont="1" applyFill="1" applyBorder="1" applyAlignment="1" applyProtection="1">
      <alignment horizontal="left" vertical="center" wrapText="1"/>
    </xf>
    <xf numFmtId="0" fontId="22" fillId="0" borderId="2" xfId="3" applyFont="1" applyBorder="1" applyAlignment="1" applyProtection="1">
      <alignment horizontal="left" vertical="center" wrapText="1"/>
    </xf>
    <xf numFmtId="0" fontId="22" fillId="0" borderId="3" xfId="3" applyFont="1" applyBorder="1" applyAlignment="1" applyProtection="1">
      <alignment horizontal="left" vertical="center" wrapText="1"/>
    </xf>
    <xf numFmtId="0" fontId="22" fillId="0" borderId="4" xfId="3" applyFont="1" applyBorder="1" applyAlignment="1" applyProtection="1">
      <alignment horizontal="left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colors>
    <mruColors>
      <color rgb="FF0000FF"/>
      <color rgb="FFA90B16"/>
      <color rgb="FF931925"/>
      <color rgb="FFC40E1B"/>
      <color rgb="FFBE0E1B"/>
      <color rgb="FF6F2927"/>
      <color rgb="FF99462F"/>
      <color rgb="FFA73229"/>
      <color rgb="FF960012"/>
      <color rgb="FFF7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ormulario SRI-GP'!A1"/><Relationship Id="rId2" Type="http://schemas.openxmlformats.org/officeDocument/2006/relationships/hyperlink" Target="#'Gastos personales '!A1"/><Relationship Id="rId1" Type="http://schemas.openxmlformats.org/officeDocument/2006/relationships/hyperlink" Target="#'Ingresos '!A1"/><Relationship Id="rId4" Type="http://schemas.openxmlformats.org/officeDocument/2006/relationships/hyperlink" Target="#'calculo de Base Imponible 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Gastos personales '!A1"/><Relationship Id="rId1" Type="http://schemas.openxmlformats.org/officeDocument/2006/relationships/hyperlink" Target="#'Instructivo 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calculo de Base Imponible '!A1"/><Relationship Id="rId2" Type="http://schemas.openxmlformats.org/officeDocument/2006/relationships/hyperlink" Target="#'Instructivo 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Instructivo '!A1"/><Relationship Id="rId2" Type="http://schemas.openxmlformats.org/officeDocument/2006/relationships/hyperlink" Target="#'Gastos personales '!A1"/><Relationship Id="rId1" Type="http://schemas.openxmlformats.org/officeDocument/2006/relationships/hyperlink" Target="#'Formulario SRI-GP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hyperlink" Target="#'calculo de Base Imponible '!A1"/><Relationship Id="rId5" Type="http://schemas.openxmlformats.org/officeDocument/2006/relationships/hyperlink" Target="#'Instructivo '!A1"/><Relationship Id="rId4" Type="http://schemas.openxmlformats.org/officeDocument/2006/relationships/hyperlink" Target="#'Gastos personales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85726</xdr:colOff>
      <xdr:row>6</xdr:row>
      <xdr:rowOff>104776</xdr:rowOff>
    </xdr:from>
    <xdr:to>
      <xdr:col>13</xdr:col>
      <xdr:colOff>666750</xdr:colOff>
      <xdr:row>9</xdr:row>
      <xdr:rowOff>47626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7305676" y="1266826"/>
          <a:ext cx="1343024" cy="514350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000" b="0">
              <a:solidFill>
                <a:srgbClr val="0000FF"/>
              </a:solidFill>
            </a:rPr>
            <a:t>Haga Clik aqui para ir a "Ingresos"</a:t>
          </a:r>
        </a:p>
      </xdr:txBody>
    </xdr:sp>
    <xdr:clientData/>
  </xdr:twoCellAnchor>
  <xdr:twoCellAnchor>
    <xdr:from>
      <xdr:col>12</xdr:col>
      <xdr:colOff>104774</xdr:colOff>
      <xdr:row>9</xdr:row>
      <xdr:rowOff>295276</xdr:rowOff>
    </xdr:from>
    <xdr:to>
      <xdr:col>13</xdr:col>
      <xdr:colOff>676275</xdr:colOff>
      <xdr:row>9</xdr:row>
      <xdr:rowOff>866775</xdr:rowOff>
    </xdr:to>
    <xdr:sp macro="" textlink="">
      <xdr:nvSpPr>
        <xdr:cNvPr id="9" name="8 Rectángulo redondeado">
          <a:hlinkClick xmlns:r="http://schemas.openxmlformats.org/officeDocument/2006/relationships" r:id="rId2"/>
        </xdr:cNvPr>
        <xdr:cNvSpPr/>
      </xdr:nvSpPr>
      <xdr:spPr>
        <a:xfrm>
          <a:off x="7324724" y="2028826"/>
          <a:ext cx="1333501" cy="571499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>
              <a:solidFill>
                <a:srgbClr val="0000FF"/>
              </a:solidFill>
            </a:rPr>
            <a:t>Haga Clik aqui para ir a "Gastos Personales"</a:t>
          </a:r>
        </a:p>
      </xdr:txBody>
    </xdr:sp>
    <xdr:clientData/>
  </xdr:twoCellAnchor>
  <xdr:twoCellAnchor>
    <xdr:from>
      <xdr:col>12</xdr:col>
      <xdr:colOff>85724</xdr:colOff>
      <xdr:row>13</xdr:row>
      <xdr:rowOff>171449</xdr:rowOff>
    </xdr:from>
    <xdr:to>
      <xdr:col>13</xdr:col>
      <xdr:colOff>704849</xdr:colOff>
      <xdr:row>16</xdr:row>
      <xdr:rowOff>152400</xdr:rowOff>
    </xdr:to>
    <xdr:sp macro="" textlink="">
      <xdr:nvSpPr>
        <xdr:cNvPr id="11" name="10 Rectángulo redondeado">
          <a:hlinkClick xmlns:r="http://schemas.openxmlformats.org/officeDocument/2006/relationships" r:id="rId3"/>
        </xdr:cNvPr>
        <xdr:cNvSpPr/>
      </xdr:nvSpPr>
      <xdr:spPr>
        <a:xfrm>
          <a:off x="7305674" y="3619499"/>
          <a:ext cx="1381125" cy="552451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000">
              <a:solidFill>
                <a:srgbClr val="0000FF"/>
              </a:solidFill>
            </a:rPr>
            <a:t>Haga Clik aquí para ir a  Formulario SRI-GP</a:t>
          </a:r>
        </a:p>
      </xdr:txBody>
    </xdr:sp>
    <xdr:clientData/>
  </xdr:twoCellAnchor>
  <xdr:twoCellAnchor>
    <xdr:from>
      <xdr:col>12</xdr:col>
      <xdr:colOff>123825</xdr:colOff>
      <xdr:row>9</xdr:row>
      <xdr:rowOff>1047749</xdr:rowOff>
    </xdr:from>
    <xdr:to>
      <xdr:col>13</xdr:col>
      <xdr:colOff>638175</xdr:colOff>
      <xdr:row>12</xdr:row>
      <xdr:rowOff>114300</xdr:rowOff>
    </xdr:to>
    <xdr:sp macro="" textlink="">
      <xdr:nvSpPr>
        <xdr:cNvPr id="2" name="1 Rectángulo redondeado">
          <a:hlinkClick xmlns:r="http://schemas.openxmlformats.org/officeDocument/2006/relationships" r:id="rId4"/>
        </xdr:cNvPr>
        <xdr:cNvSpPr/>
      </xdr:nvSpPr>
      <xdr:spPr>
        <a:xfrm>
          <a:off x="7343775" y="2781299"/>
          <a:ext cx="1276350" cy="571501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900">
              <a:solidFill>
                <a:srgbClr val="0000FF"/>
              </a:solidFill>
            </a:rPr>
            <a:t>Haga Clik  aqui para ir a  Cálculo  de           Base Imponible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19051</xdr:colOff>
      <xdr:row>24</xdr:row>
      <xdr:rowOff>76200</xdr:rowOff>
    </xdr:from>
    <xdr:to>
      <xdr:col>3</xdr:col>
      <xdr:colOff>342900</xdr:colOff>
      <xdr:row>26</xdr:row>
      <xdr:rowOff>123825</xdr:rowOff>
    </xdr:to>
    <xdr:sp macro="" textlink="">
      <xdr:nvSpPr>
        <xdr:cNvPr id="2" name="1 Rectángulo redondeado">
          <a:hlinkClick xmlns:r="http://schemas.openxmlformats.org/officeDocument/2006/relationships" r:id="rId1"/>
        </xdr:cNvPr>
        <xdr:cNvSpPr/>
      </xdr:nvSpPr>
      <xdr:spPr>
        <a:xfrm>
          <a:off x="781051" y="4695825"/>
          <a:ext cx="1343024" cy="4286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000">
              <a:solidFill>
                <a:srgbClr val="0000FF"/>
              </a:solidFill>
            </a:rPr>
            <a:t>Volver a Instructivo</a:t>
          </a:r>
        </a:p>
      </xdr:txBody>
    </xdr:sp>
    <xdr:clientData/>
  </xdr:twoCellAnchor>
  <xdr:twoCellAnchor>
    <xdr:from>
      <xdr:col>3</xdr:col>
      <xdr:colOff>685800</xdr:colOff>
      <xdr:row>24</xdr:row>
      <xdr:rowOff>85726</xdr:rowOff>
    </xdr:from>
    <xdr:to>
      <xdr:col>3</xdr:col>
      <xdr:colOff>1981200</xdr:colOff>
      <xdr:row>26</xdr:row>
      <xdr:rowOff>161925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2466975" y="4705351"/>
          <a:ext cx="1295400" cy="457199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>
              <a:solidFill>
                <a:srgbClr val="0000FF"/>
              </a:solidFill>
            </a:rPr>
            <a:t>Continuar a Gastos Personales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55600</xdr:colOff>
      <xdr:row>0</xdr:row>
      <xdr:rowOff>92543</xdr:rowOff>
    </xdr:from>
    <xdr:to>
      <xdr:col>1</xdr:col>
      <xdr:colOff>676276</xdr:colOff>
      <xdr:row>0</xdr:row>
      <xdr:rowOff>333375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600" y="92543"/>
          <a:ext cx="620676" cy="24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838200</xdr:colOff>
      <xdr:row>4</xdr:row>
      <xdr:rowOff>742950</xdr:rowOff>
    </xdr:from>
    <xdr:to>
      <xdr:col>5</xdr:col>
      <xdr:colOff>1943099</xdr:colOff>
      <xdr:row>4</xdr:row>
      <xdr:rowOff>1104900</xdr:rowOff>
    </xdr:to>
    <xdr:sp macro="" textlink="">
      <xdr:nvSpPr>
        <xdr:cNvPr id="11" name="10 Rectángulo redondeado">
          <a:hlinkClick xmlns:r="http://schemas.openxmlformats.org/officeDocument/2006/relationships" r:id="rId2"/>
        </xdr:cNvPr>
        <xdr:cNvSpPr/>
      </xdr:nvSpPr>
      <xdr:spPr>
        <a:xfrm>
          <a:off x="9686925" y="1781175"/>
          <a:ext cx="1104899" cy="361950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800">
              <a:solidFill>
                <a:srgbClr val="0000FF"/>
              </a:solidFill>
            </a:rPr>
            <a:t>Volver a Instructivo</a:t>
          </a:r>
        </a:p>
      </xdr:txBody>
    </xdr:sp>
    <xdr:clientData/>
  </xdr:twoCellAnchor>
  <xdr:twoCellAnchor>
    <xdr:from>
      <xdr:col>5</xdr:col>
      <xdr:colOff>809625</xdr:colOff>
      <xdr:row>4</xdr:row>
      <xdr:rowOff>95250</xdr:rowOff>
    </xdr:from>
    <xdr:to>
      <xdr:col>5</xdr:col>
      <xdr:colOff>1933575</xdr:colOff>
      <xdr:row>4</xdr:row>
      <xdr:rowOff>485775</xdr:rowOff>
    </xdr:to>
    <xdr:sp macro="" textlink="">
      <xdr:nvSpPr>
        <xdr:cNvPr id="13" name="12 Rectángulo redondeado">
          <a:hlinkClick xmlns:r="http://schemas.openxmlformats.org/officeDocument/2006/relationships" r:id="rId3"/>
        </xdr:cNvPr>
        <xdr:cNvSpPr/>
      </xdr:nvSpPr>
      <xdr:spPr>
        <a:xfrm>
          <a:off x="9658350" y="1133475"/>
          <a:ext cx="1123950" cy="3905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800">
              <a:solidFill>
                <a:srgbClr val="0000FF"/>
              </a:solidFill>
            </a:rPr>
            <a:t>Continuar a  Cálculo de Base Imposible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232834</xdr:colOff>
      <xdr:row>15</xdr:row>
      <xdr:rowOff>52917</xdr:rowOff>
    </xdr:from>
    <xdr:to>
      <xdr:col>13</xdr:col>
      <xdr:colOff>687917</xdr:colOff>
      <xdr:row>17</xdr:row>
      <xdr:rowOff>84667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0657417" y="2709334"/>
          <a:ext cx="1217083" cy="412750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800">
              <a:solidFill>
                <a:srgbClr val="0000FF"/>
              </a:solidFill>
            </a:rPr>
            <a:t>Continuar a  Formulario  SRI-GP</a:t>
          </a:r>
        </a:p>
      </xdr:txBody>
    </xdr:sp>
    <xdr:clientData/>
  </xdr:twoCellAnchor>
  <xdr:twoCellAnchor>
    <xdr:from>
      <xdr:col>12</xdr:col>
      <xdr:colOff>412752</xdr:colOff>
      <xdr:row>7</xdr:row>
      <xdr:rowOff>148165</xdr:rowOff>
    </xdr:from>
    <xdr:to>
      <xdr:col>13</xdr:col>
      <xdr:colOff>507999</xdr:colOff>
      <xdr:row>9</xdr:row>
      <xdr:rowOff>169334</xdr:rowOff>
    </xdr:to>
    <xdr:sp macro="" textlink="">
      <xdr:nvSpPr>
        <xdr:cNvPr id="2" name="1 Rectángulo redondeado">
          <a:hlinkClick xmlns:r="http://schemas.openxmlformats.org/officeDocument/2006/relationships" r:id="rId2"/>
        </xdr:cNvPr>
        <xdr:cNvSpPr/>
      </xdr:nvSpPr>
      <xdr:spPr>
        <a:xfrm>
          <a:off x="10837335" y="1280582"/>
          <a:ext cx="857247" cy="402169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800">
              <a:solidFill>
                <a:srgbClr val="0000FF"/>
              </a:solidFill>
            </a:rPr>
            <a:t>Volver Gastos Personales</a:t>
          </a:r>
        </a:p>
      </xdr:txBody>
    </xdr:sp>
    <xdr:clientData/>
  </xdr:twoCellAnchor>
  <xdr:twoCellAnchor>
    <xdr:from>
      <xdr:col>12</xdr:col>
      <xdr:colOff>412751</xdr:colOff>
      <xdr:row>11</xdr:row>
      <xdr:rowOff>52916</xdr:rowOff>
    </xdr:from>
    <xdr:to>
      <xdr:col>13</xdr:col>
      <xdr:colOff>529167</xdr:colOff>
      <xdr:row>13</xdr:row>
      <xdr:rowOff>105833</xdr:rowOff>
    </xdr:to>
    <xdr:sp macro="" textlink="">
      <xdr:nvSpPr>
        <xdr:cNvPr id="8" name="7 Rectángulo redondeado">
          <a:hlinkClick xmlns:r="http://schemas.openxmlformats.org/officeDocument/2006/relationships" r:id="rId3"/>
        </xdr:cNvPr>
        <xdr:cNvSpPr/>
      </xdr:nvSpPr>
      <xdr:spPr>
        <a:xfrm>
          <a:off x="10837334" y="1947333"/>
          <a:ext cx="878416" cy="433917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800">
              <a:solidFill>
                <a:srgbClr val="0000FF"/>
              </a:solidFill>
            </a:rPr>
            <a:t>Volver Instructivo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66675</xdr:colOff>
      <xdr:row>23</xdr:row>
      <xdr:rowOff>228600</xdr:rowOff>
    </xdr:from>
    <xdr:to>
      <xdr:col>21</xdr:col>
      <xdr:colOff>66675</xdr:colOff>
      <xdr:row>24</xdr:row>
      <xdr:rowOff>10632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29300" y="5905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22412</xdr:colOff>
      <xdr:row>23</xdr:row>
      <xdr:rowOff>36419</xdr:rowOff>
    </xdr:from>
    <xdr:to>
      <xdr:col>34</xdr:col>
      <xdr:colOff>0</xdr:colOff>
      <xdr:row>23</xdr:row>
      <xdr:rowOff>196103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0037" y="4494119"/>
          <a:ext cx="7359463" cy="159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333399"/>
              </a:solidFill>
              <a:latin typeface="Calibri"/>
            </a:rPr>
            <a:t>NOTAS: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333399"/>
              </a:solidFill>
              <a:latin typeface="Calibri"/>
            </a:rPr>
            <a:t>1.- Cuando un contribuyente trabaje con DOS O MÁS empleadores, presentará este informe al empleador con el que perciba mayores ingresos, el que efectuará la retención considerando los ingresos gravados y deducciones (aportes personales al IESS) con todos los empleadores.  Una copia certificada, con la respectiva firma y sello del empleador, será presentada a los demás empleadores para que se abstengan de efectuar retenciones sobre los pagos efectuados por concepto de remuneración del trabajo en relación de dependencia.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333399"/>
              </a:solidFill>
              <a:latin typeface="Calibri"/>
            </a:rPr>
            <a:t>2.- La deducción total por gastos personales no podrá superar el 50% del total de sus ingresos gravados (casillero 105), </a:t>
          </a:r>
          <a:r>
            <a:rPr lang="es-ES" sz="800" b="0" i="0" strike="noStrike" baseline="0">
              <a:solidFill>
                <a:srgbClr val="333399"/>
              </a:solidFill>
              <a:latin typeface="Calibri"/>
            </a:rPr>
            <a:t> y en ningún caso  será mayor al equivalente a 1.3 veces la fracción básica exenta de Impuesto a la Renta de   personas naturales. A partir del año 2011 debe considerarse como cuantía máxima para cada tipo de gasto, el monto equivalente a la fracción básica exenta de impuesto a la renta en:   vivienda 0.325 veces, educación 0.325 veces, alimentación 0.325 veces, vestimenta 0.325, salud 1.3 veces.</a:t>
          </a:r>
          <a:endParaRPr lang="es-ES" sz="800" b="0" i="0" strike="noStrike">
            <a:solidFill>
              <a:srgbClr val="333399"/>
            </a:solidFill>
            <a:latin typeface="Calibri"/>
          </a:endParaRPr>
        </a:p>
      </xdr:txBody>
    </xdr:sp>
    <xdr:clientData/>
  </xdr:twoCellAnchor>
  <xdr:twoCellAnchor editAs="oneCell">
    <xdr:from>
      <xdr:col>3</xdr:col>
      <xdr:colOff>9525</xdr:colOff>
      <xdr:row>1</xdr:row>
      <xdr:rowOff>38100</xdr:rowOff>
    </xdr:from>
    <xdr:to>
      <xdr:col>3</xdr:col>
      <xdr:colOff>9525</xdr:colOff>
      <xdr:row>4</xdr:row>
      <xdr:rowOff>47625</xdr:rowOff>
    </xdr:to>
    <xdr:pic>
      <xdr:nvPicPr>
        <xdr:cNvPr id="4" name="Picture 3" descr="logoSRI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09550"/>
          <a:ext cx="1114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1</xdr:row>
      <xdr:rowOff>47625</xdr:rowOff>
    </xdr:from>
    <xdr:to>
      <xdr:col>5</xdr:col>
      <xdr:colOff>66676</xdr:colOff>
      <xdr:row>3</xdr:row>
      <xdr:rowOff>200025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19075"/>
          <a:ext cx="657226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23</xdr:row>
      <xdr:rowOff>28575</xdr:rowOff>
    </xdr:from>
    <xdr:to>
      <xdr:col>33</xdr:col>
      <xdr:colOff>171101</xdr:colOff>
      <xdr:row>27</xdr:row>
      <xdr:rowOff>114300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486275"/>
          <a:ext cx="75057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257</xdr:col>
      <xdr:colOff>86590</xdr:colOff>
      <xdr:row>21</xdr:row>
      <xdr:rowOff>185552</xdr:rowOff>
    </xdr:from>
    <xdr:to>
      <xdr:col>260</xdr:col>
      <xdr:colOff>222663</xdr:colOff>
      <xdr:row>23</xdr:row>
      <xdr:rowOff>191877</xdr:rowOff>
    </xdr:to>
    <xdr:sp macro="" textlink="">
      <xdr:nvSpPr>
        <xdr:cNvPr id="8" name="7 Rectángulo redondeado">
          <a:hlinkClick xmlns:r="http://schemas.openxmlformats.org/officeDocument/2006/relationships" r:id="rId4"/>
        </xdr:cNvPr>
        <xdr:cNvSpPr/>
      </xdr:nvSpPr>
      <xdr:spPr>
        <a:xfrm>
          <a:off x="8139545" y="4218214"/>
          <a:ext cx="977241" cy="402169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850">
              <a:solidFill>
                <a:srgbClr val="0000FF"/>
              </a:solidFill>
            </a:rPr>
            <a:t>Volver Gastos Personales</a:t>
          </a:r>
        </a:p>
      </xdr:txBody>
    </xdr:sp>
    <xdr:clientData/>
  </xdr:twoCellAnchor>
  <xdr:twoCellAnchor>
    <xdr:from>
      <xdr:col>257</xdr:col>
      <xdr:colOff>74221</xdr:colOff>
      <xdr:row>24</xdr:row>
      <xdr:rowOff>111331</xdr:rowOff>
    </xdr:from>
    <xdr:to>
      <xdr:col>260</xdr:col>
      <xdr:colOff>222662</xdr:colOff>
      <xdr:row>26</xdr:row>
      <xdr:rowOff>86589</xdr:rowOff>
    </xdr:to>
    <xdr:sp macro="" textlink="">
      <xdr:nvSpPr>
        <xdr:cNvPr id="10" name="9 Rectángulo redondeado">
          <a:hlinkClick xmlns:r="http://schemas.openxmlformats.org/officeDocument/2006/relationships" r:id="rId5"/>
        </xdr:cNvPr>
        <xdr:cNvSpPr/>
      </xdr:nvSpPr>
      <xdr:spPr>
        <a:xfrm>
          <a:off x="8127176" y="4762500"/>
          <a:ext cx="989609" cy="420583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850">
              <a:solidFill>
                <a:srgbClr val="0000FF"/>
              </a:solidFill>
            </a:rPr>
            <a:t>Volver Instructivo</a:t>
          </a:r>
        </a:p>
      </xdr:txBody>
    </xdr:sp>
    <xdr:clientData/>
  </xdr:twoCellAnchor>
  <xdr:twoCellAnchor>
    <xdr:from>
      <xdr:col>257</xdr:col>
      <xdr:colOff>74219</xdr:colOff>
      <xdr:row>19</xdr:row>
      <xdr:rowOff>12371</xdr:rowOff>
    </xdr:from>
    <xdr:to>
      <xdr:col>260</xdr:col>
      <xdr:colOff>222662</xdr:colOff>
      <xdr:row>21</xdr:row>
      <xdr:rowOff>37111</xdr:rowOff>
    </xdr:to>
    <xdr:sp macro="" textlink="">
      <xdr:nvSpPr>
        <xdr:cNvPr id="12" name="11 Rectángulo redondeado">
          <a:hlinkClick xmlns:r="http://schemas.openxmlformats.org/officeDocument/2006/relationships" r:id="rId6"/>
        </xdr:cNvPr>
        <xdr:cNvSpPr/>
      </xdr:nvSpPr>
      <xdr:spPr>
        <a:xfrm>
          <a:off x="8127174" y="3649189"/>
          <a:ext cx="989611" cy="420584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850">
              <a:solidFill>
                <a:srgbClr val="0000FF"/>
              </a:solidFill>
            </a:rPr>
            <a:t>Volver Calculo de Base Imponible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workbookViewId="0">
      <selection activeCell="I15" sqref="I15"/>
    </sheetView>
  </sheetViews>
  <sheetFormatPr baseColWidth="10" defaultRowHeight="15" x14ac:dyDescent="0.25"/>
  <cols>
    <col min="1" max="1" width="2.5703125" style="121" customWidth="1"/>
    <col min="2" max="2" width="1.7109375" style="121" customWidth="1"/>
    <col min="3" max="3" width="1.28515625" style="121" customWidth="1"/>
    <col min="4" max="4" width="3.42578125" style="121" customWidth="1"/>
    <col min="5" max="5" width="2.28515625" style="121" customWidth="1"/>
    <col min="6" max="6" width="15.5703125" style="121" customWidth="1"/>
    <col min="7" max="9" width="11.42578125" style="121"/>
    <col min="10" max="10" width="34.5703125" style="121" customWidth="1"/>
    <col min="11" max="11" width="11.42578125" style="121"/>
    <col min="12" max="12" width="1.140625" style="121" customWidth="1"/>
    <col min="13" max="14" width="11.42578125" style="121"/>
    <col min="15" max="16384" width="11.42578125" style="83"/>
  </cols>
  <sheetData>
    <row r="2" spans="2:12" ht="15.75" x14ac:dyDescent="0.25">
      <c r="B2" s="122"/>
      <c r="C2" s="122"/>
      <c r="D2" s="122"/>
      <c r="E2" s="123"/>
      <c r="F2" s="123"/>
      <c r="G2" s="140" t="s">
        <v>117</v>
      </c>
      <c r="H2" s="140"/>
      <c r="I2" s="140"/>
      <c r="J2" s="140"/>
      <c r="K2" s="140"/>
      <c r="L2" s="140"/>
    </row>
    <row r="3" spans="2:12" x14ac:dyDescent="0.25">
      <c r="E3" s="84"/>
      <c r="F3" s="84"/>
      <c r="G3" s="84"/>
      <c r="H3" s="84"/>
      <c r="I3" s="84"/>
      <c r="J3" s="84"/>
      <c r="K3" s="84"/>
      <c r="L3" s="84"/>
    </row>
    <row r="4" spans="2:12" x14ac:dyDescent="0.25">
      <c r="E4" s="84"/>
      <c r="F4" s="84"/>
      <c r="G4" s="84"/>
      <c r="H4" s="84"/>
      <c r="I4" s="84"/>
      <c r="J4" s="84"/>
      <c r="K4" s="84"/>
      <c r="L4" s="84"/>
    </row>
    <row r="5" spans="2:12" ht="15.75" x14ac:dyDescent="0.25">
      <c r="E5" s="84"/>
      <c r="F5" s="141" t="s">
        <v>0</v>
      </c>
      <c r="G5" s="141"/>
      <c r="H5" s="141"/>
      <c r="I5" s="141"/>
      <c r="J5" s="141"/>
      <c r="K5" s="141"/>
      <c r="L5" s="84"/>
    </row>
    <row r="6" spans="2:12" x14ac:dyDescent="0.25">
      <c r="E6" s="84"/>
      <c r="F6" s="124" t="s">
        <v>1</v>
      </c>
      <c r="G6" s="124"/>
      <c r="H6" s="124"/>
      <c r="I6" s="124"/>
      <c r="J6" s="124"/>
      <c r="K6" s="124"/>
      <c r="L6" s="84"/>
    </row>
    <row r="7" spans="2:12" x14ac:dyDescent="0.25">
      <c r="E7" s="84"/>
      <c r="F7" s="125" t="s">
        <v>130</v>
      </c>
      <c r="G7" s="125"/>
      <c r="H7" s="125"/>
      <c r="I7" s="125"/>
      <c r="J7" s="125"/>
      <c r="K7" s="125"/>
      <c r="L7" s="84"/>
    </row>
    <row r="8" spans="2:12" x14ac:dyDescent="0.25">
      <c r="E8" s="84"/>
      <c r="F8" s="125" t="s">
        <v>165</v>
      </c>
      <c r="G8" s="125"/>
      <c r="H8" s="125"/>
      <c r="I8" s="125"/>
      <c r="J8" s="125"/>
      <c r="K8" s="125"/>
      <c r="L8" s="84"/>
    </row>
    <row r="9" spans="2:12" x14ac:dyDescent="0.25">
      <c r="E9" s="84"/>
      <c r="F9" s="125"/>
      <c r="G9" s="125"/>
      <c r="H9" s="125"/>
      <c r="I9" s="125"/>
      <c r="J9" s="125"/>
      <c r="K9" s="125"/>
      <c r="L9" s="84"/>
    </row>
    <row r="10" spans="2:12" ht="83.25" customHeight="1" x14ac:dyDescent="0.25">
      <c r="E10" s="84"/>
      <c r="F10" s="142" t="s">
        <v>166</v>
      </c>
      <c r="G10" s="143"/>
      <c r="H10" s="143"/>
      <c r="I10" s="143"/>
      <c r="J10" s="143"/>
      <c r="K10" s="143"/>
      <c r="L10" s="84"/>
    </row>
    <row r="11" spans="2:12" ht="18.75" customHeight="1" x14ac:dyDescent="0.25">
      <c r="E11" s="84"/>
      <c r="F11" s="125" t="s">
        <v>138</v>
      </c>
      <c r="G11" s="125"/>
      <c r="H11" s="125"/>
      <c r="I11" s="125"/>
      <c r="J11" s="125"/>
      <c r="K11" s="125"/>
      <c r="L11" s="84"/>
    </row>
    <row r="12" spans="2:12" ht="16.5" customHeight="1" x14ac:dyDescent="0.25">
      <c r="E12" s="84"/>
      <c r="F12" s="125" t="s">
        <v>2</v>
      </c>
      <c r="G12" s="125"/>
      <c r="H12" s="125"/>
      <c r="I12" s="125"/>
      <c r="J12" s="125"/>
      <c r="K12" s="125"/>
      <c r="L12" s="84"/>
    </row>
    <row r="13" spans="2:12" ht="16.5" customHeight="1" x14ac:dyDescent="0.25">
      <c r="E13" s="84"/>
      <c r="F13" s="125" t="s">
        <v>3</v>
      </c>
      <c r="G13" s="125"/>
      <c r="H13" s="125"/>
      <c r="I13" s="125"/>
      <c r="J13" s="125"/>
      <c r="K13" s="125"/>
      <c r="L13" s="84"/>
    </row>
    <row r="14" spans="2:12" x14ac:dyDescent="0.25">
      <c r="E14" s="84"/>
      <c r="F14" s="125"/>
      <c r="G14" s="125"/>
      <c r="H14" s="125"/>
      <c r="I14" s="125"/>
      <c r="J14" s="125"/>
      <c r="K14" s="125"/>
      <c r="L14" s="84"/>
    </row>
    <row r="15" spans="2:12" x14ac:dyDescent="0.25">
      <c r="E15" s="84"/>
      <c r="F15" s="125" t="s">
        <v>127</v>
      </c>
      <c r="G15" s="125"/>
      <c r="H15" s="125"/>
      <c r="I15" s="125"/>
      <c r="J15" s="125"/>
      <c r="K15" s="125"/>
      <c r="L15" s="84"/>
    </row>
    <row r="16" spans="2:12" x14ac:dyDescent="0.25">
      <c r="E16" s="84"/>
      <c r="F16" s="125" t="s">
        <v>139</v>
      </c>
      <c r="G16" s="125"/>
      <c r="H16" s="125"/>
      <c r="I16" s="125"/>
      <c r="J16" s="125"/>
      <c r="K16" s="125"/>
      <c r="L16" s="84"/>
    </row>
    <row r="17" spans="5:12" x14ac:dyDescent="0.25">
      <c r="E17" s="84"/>
      <c r="F17" s="125" t="s">
        <v>4</v>
      </c>
      <c r="G17" s="125"/>
      <c r="H17" s="125"/>
      <c r="I17" s="125"/>
      <c r="J17" s="125"/>
      <c r="K17" s="125"/>
      <c r="L17" s="84"/>
    </row>
    <row r="18" spans="5:12" x14ac:dyDescent="0.25">
      <c r="E18" s="84"/>
      <c r="F18" s="144" t="s">
        <v>167</v>
      </c>
      <c r="G18" s="144"/>
      <c r="H18" s="144"/>
      <c r="I18" s="144"/>
      <c r="J18" s="144"/>
      <c r="K18" s="144"/>
      <c r="L18" s="84"/>
    </row>
    <row r="19" spans="5:12" x14ac:dyDescent="0.25">
      <c r="E19" s="84"/>
      <c r="F19" s="144"/>
      <c r="G19" s="144"/>
      <c r="H19" s="144"/>
      <c r="I19" s="144"/>
      <c r="J19" s="144"/>
      <c r="K19" s="144"/>
      <c r="L19" s="84"/>
    </row>
    <row r="20" spans="5:12" x14ac:dyDescent="0.25">
      <c r="E20" s="84"/>
      <c r="F20" s="125"/>
      <c r="G20" s="125"/>
      <c r="H20" s="125"/>
      <c r="I20" s="125"/>
      <c r="J20" s="125"/>
      <c r="K20" s="125"/>
      <c r="L20" s="84"/>
    </row>
    <row r="21" spans="5:12" x14ac:dyDescent="0.25">
      <c r="E21" s="84"/>
      <c r="F21" s="125" t="s">
        <v>125</v>
      </c>
      <c r="G21" s="125"/>
      <c r="H21" s="125"/>
      <c r="I21" s="125"/>
      <c r="J21" s="125"/>
      <c r="K21" s="125"/>
      <c r="L21" s="84"/>
    </row>
    <row r="22" spans="5:12" x14ac:dyDescent="0.25">
      <c r="E22" s="84"/>
      <c r="F22" s="125" t="s">
        <v>5</v>
      </c>
      <c r="G22" s="125"/>
      <c r="H22" s="125"/>
      <c r="I22" s="125"/>
      <c r="J22" s="125"/>
      <c r="K22" s="125"/>
      <c r="L22" s="84"/>
    </row>
    <row r="23" spans="5:12" x14ac:dyDescent="0.25">
      <c r="E23" s="84"/>
      <c r="F23" s="125" t="s">
        <v>126</v>
      </c>
      <c r="G23" s="125"/>
      <c r="H23" s="125"/>
      <c r="I23" s="125"/>
      <c r="J23" s="125"/>
      <c r="K23" s="125"/>
      <c r="L23" s="84"/>
    </row>
    <row r="24" spans="5:12" x14ac:dyDescent="0.25">
      <c r="E24" s="84"/>
      <c r="F24" s="125" t="s">
        <v>156</v>
      </c>
      <c r="G24" s="125"/>
      <c r="H24" s="125"/>
      <c r="I24" s="125"/>
      <c r="J24" s="125"/>
      <c r="K24" s="125"/>
      <c r="L24" s="84"/>
    </row>
    <row r="25" spans="5:12" x14ac:dyDescent="0.25">
      <c r="E25" s="84"/>
      <c r="F25" s="125"/>
      <c r="G25" s="125"/>
      <c r="H25" s="125"/>
      <c r="I25" s="125"/>
      <c r="J25" s="125"/>
      <c r="K25" s="125"/>
      <c r="L25" s="84"/>
    </row>
    <row r="26" spans="5:12" x14ac:dyDescent="0.25">
      <c r="E26" s="84"/>
      <c r="F26" s="124"/>
      <c r="G26" s="124"/>
      <c r="H26" s="124"/>
      <c r="I26" s="124"/>
      <c r="J26" s="124"/>
      <c r="K26" s="124"/>
      <c r="L26" s="84"/>
    </row>
    <row r="27" spans="5:12" x14ac:dyDescent="0.25">
      <c r="E27" s="84"/>
      <c r="F27" s="145" t="s">
        <v>149</v>
      </c>
      <c r="G27" s="138"/>
      <c r="H27" s="138"/>
      <c r="I27" s="146"/>
      <c r="J27" s="146"/>
      <c r="K27" s="146"/>
      <c r="L27" s="84"/>
    </row>
    <row r="28" spans="5:12" ht="15.75" x14ac:dyDescent="0.25">
      <c r="E28" s="84"/>
      <c r="F28" s="50"/>
      <c r="G28" s="78"/>
      <c r="H28" s="78"/>
      <c r="I28" s="125"/>
      <c r="J28" s="125"/>
      <c r="K28" s="125"/>
      <c r="L28" s="84"/>
    </row>
    <row r="29" spans="5:12" ht="35.25" customHeight="1" x14ac:dyDescent="0.25">
      <c r="E29" s="84"/>
      <c r="F29" s="137" t="s">
        <v>56</v>
      </c>
      <c r="G29" s="138"/>
      <c r="H29" s="138"/>
      <c r="I29" s="139"/>
      <c r="J29" s="139"/>
      <c r="K29" s="139"/>
      <c r="L29" s="84"/>
    </row>
    <row r="30" spans="5:12" ht="15.75" x14ac:dyDescent="0.25">
      <c r="E30" s="84"/>
      <c r="F30" s="44"/>
      <c r="G30" s="78"/>
      <c r="H30" s="51"/>
      <c r="I30" s="124"/>
      <c r="J30" s="124"/>
      <c r="K30" s="124"/>
      <c r="L30" s="84"/>
    </row>
    <row r="31" spans="5:12" x14ac:dyDescent="0.25">
      <c r="E31" s="84"/>
      <c r="F31" s="45" t="s">
        <v>57</v>
      </c>
      <c r="G31" s="33" t="s">
        <v>58</v>
      </c>
      <c r="H31" s="33" t="s">
        <v>59</v>
      </c>
      <c r="I31" s="124"/>
      <c r="J31" s="124"/>
      <c r="K31" s="124"/>
      <c r="L31" s="84"/>
    </row>
    <row r="32" spans="5:12" x14ac:dyDescent="0.25">
      <c r="E32" s="84"/>
      <c r="F32" s="45"/>
      <c r="G32" s="33"/>
      <c r="H32" s="33"/>
      <c r="I32" s="124"/>
      <c r="J32" s="124"/>
      <c r="K32" s="124"/>
      <c r="L32" s="84"/>
    </row>
    <row r="33" spans="5:12" x14ac:dyDescent="0.25">
      <c r="E33" s="84"/>
      <c r="F33" s="46" t="s">
        <v>60</v>
      </c>
      <c r="G33" s="34">
        <v>0.25</v>
      </c>
      <c r="H33" s="35">
        <v>3630.25</v>
      </c>
      <c r="I33" s="124"/>
      <c r="J33" s="124"/>
      <c r="K33" s="124"/>
      <c r="L33" s="84"/>
    </row>
    <row r="34" spans="5:12" x14ac:dyDescent="0.25">
      <c r="E34" s="84"/>
      <c r="F34" s="46" t="s">
        <v>61</v>
      </c>
      <c r="G34" s="34">
        <v>0.25</v>
      </c>
      <c r="H34" s="35">
        <v>3630.25</v>
      </c>
      <c r="I34" s="126"/>
      <c r="J34" s="124"/>
      <c r="K34" s="124"/>
      <c r="L34" s="84"/>
    </row>
    <row r="35" spans="5:12" x14ac:dyDescent="0.25">
      <c r="E35" s="84"/>
      <c r="F35" s="46" t="s">
        <v>62</v>
      </c>
      <c r="G35" s="34">
        <v>0.25</v>
      </c>
      <c r="H35" s="35">
        <v>3630.25</v>
      </c>
      <c r="I35" s="124"/>
      <c r="J35" s="124"/>
      <c r="K35" s="124"/>
      <c r="L35" s="84"/>
    </row>
    <row r="36" spans="5:12" x14ac:dyDescent="0.25">
      <c r="E36" s="84"/>
      <c r="F36" s="46" t="s">
        <v>63</v>
      </c>
      <c r="G36" s="34">
        <v>0.25</v>
      </c>
      <c r="H36" s="35">
        <v>3630.25</v>
      </c>
      <c r="I36" s="124"/>
      <c r="J36" s="124"/>
      <c r="K36" s="124"/>
      <c r="L36" s="84"/>
    </row>
    <row r="37" spans="5:12" x14ac:dyDescent="0.25">
      <c r="E37" s="84"/>
      <c r="F37" s="46" t="s">
        <v>64</v>
      </c>
      <c r="G37" s="34">
        <v>1</v>
      </c>
      <c r="H37" s="35">
        <v>14521</v>
      </c>
      <c r="I37" s="124"/>
      <c r="J37" s="124"/>
      <c r="K37" s="124"/>
      <c r="L37" s="84"/>
    </row>
    <row r="38" spans="5:12" ht="15.75" x14ac:dyDescent="0.25">
      <c r="E38" s="84"/>
      <c r="F38" s="47"/>
      <c r="G38" s="78"/>
      <c r="H38" s="51"/>
      <c r="I38" s="124"/>
      <c r="J38" s="124"/>
      <c r="K38" s="124"/>
      <c r="L38" s="84"/>
    </row>
    <row r="39" spans="5:12" ht="52.5" customHeight="1" x14ac:dyDescent="0.25">
      <c r="E39" s="84"/>
      <c r="F39" s="137" t="s">
        <v>121</v>
      </c>
      <c r="G39" s="138"/>
      <c r="H39" s="138"/>
      <c r="I39" s="139"/>
      <c r="J39" s="139"/>
      <c r="K39" s="139"/>
      <c r="L39" s="84"/>
    </row>
    <row r="40" spans="5:12" ht="52.5" customHeight="1" x14ac:dyDescent="0.25">
      <c r="E40" s="84"/>
      <c r="F40" s="137" t="s">
        <v>150</v>
      </c>
      <c r="G40" s="138"/>
      <c r="H40" s="138"/>
      <c r="I40" s="139"/>
      <c r="J40" s="139"/>
      <c r="K40" s="139"/>
      <c r="L40" s="84"/>
    </row>
    <row r="41" spans="5:12" ht="30" x14ac:dyDescent="0.25">
      <c r="E41" s="84"/>
      <c r="F41" s="76" t="s">
        <v>155</v>
      </c>
      <c r="G41" s="33" t="s">
        <v>58</v>
      </c>
      <c r="H41" s="33"/>
      <c r="I41" s="124"/>
      <c r="J41" s="124"/>
      <c r="K41" s="124"/>
      <c r="L41" s="84"/>
    </row>
    <row r="42" spans="5:12" ht="15.75" x14ac:dyDescent="0.25">
      <c r="E42" s="84"/>
      <c r="F42" s="47"/>
      <c r="G42" s="78"/>
      <c r="H42" s="51"/>
      <c r="I42" s="124"/>
      <c r="J42" s="124"/>
      <c r="K42" s="124"/>
      <c r="L42" s="84"/>
    </row>
    <row r="43" spans="5:12" ht="15.75" x14ac:dyDescent="0.25">
      <c r="E43" s="84"/>
      <c r="F43" s="74" t="s">
        <v>151</v>
      </c>
      <c r="G43" s="75">
        <v>0.6</v>
      </c>
      <c r="H43" s="51"/>
      <c r="I43" s="124"/>
      <c r="J43" s="124"/>
      <c r="K43" s="124"/>
      <c r="L43" s="84"/>
    </row>
    <row r="44" spans="5:12" ht="15.75" x14ac:dyDescent="0.25">
      <c r="E44" s="84"/>
      <c r="F44" s="74" t="s">
        <v>152</v>
      </c>
      <c r="G44" s="34">
        <v>0.7</v>
      </c>
      <c r="H44" s="51"/>
      <c r="I44" s="124"/>
      <c r="J44" s="124"/>
      <c r="K44" s="124"/>
      <c r="L44" s="84"/>
    </row>
    <row r="45" spans="5:12" ht="15.75" x14ac:dyDescent="0.25">
      <c r="E45" s="84"/>
      <c r="F45" s="74" t="s">
        <v>153</v>
      </c>
      <c r="G45" s="34">
        <v>0.8</v>
      </c>
      <c r="H45" s="51"/>
      <c r="I45" s="124"/>
      <c r="J45" s="124"/>
      <c r="K45" s="124"/>
      <c r="L45" s="84"/>
    </row>
    <row r="46" spans="5:12" ht="15.75" x14ac:dyDescent="0.25">
      <c r="E46" s="84"/>
      <c r="F46" s="74" t="s">
        <v>154</v>
      </c>
      <c r="G46" s="34">
        <v>1</v>
      </c>
      <c r="H46" s="51"/>
      <c r="I46" s="124"/>
      <c r="J46" s="124"/>
      <c r="K46" s="124"/>
      <c r="L46" s="84"/>
    </row>
    <row r="47" spans="5:12" x14ac:dyDescent="0.25">
      <c r="E47" s="84"/>
      <c r="F47" s="84"/>
      <c r="G47" s="84"/>
      <c r="H47" s="84"/>
      <c r="I47" s="84"/>
      <c r="J47" s="84"/>
      <c r="K47" s="84"/>
      <c r="L47" s="84"/>
    </row>
  </sheetData>
  <sheetProtection password="DE4A" sheet="1" objects="1" scenarios="1"/>
  <mergeCells count="8">
    <mergeCell ref="F39:K39"/>
    <mergeCell ref="F40:K40"/>
    <mergeCell ref="G2:L2"/>
    <mergeCell ref="F5:K5"/>
    <mergeCell ref="F10:K10"/>
    <mergeCell ref="F18:K19"/>
    <mergeCell ref="F27:K27"/>
    <mergeCell ref="F29:K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>
      <selection activeCell="D11" sqref="D11:D22"/>
    </sheetView>
  </sheetViews>
  <sheetFormatPr baseColWidth="10" defaultRowHeight="15" x14ac:dyDescent="0.25"/>
  <cols>
    <col min="1" max="1" width="4.85546875" style="81" customWidth="1"/>
    <col min="2" max="2" width="5.5703125" style="81" customWidth="1"/>
    <col min="3" max="3" width="15.28515625" style="81" customWidth="1"/>
    <col min="4" max="4" width="29.85546875" style="81" customWidth="1"/>
    <col min="5" max="16384" width="11.42578125" style="81"/>
  </cols>
  <sheetData>
    <row r="1" spans="1:6" x14ac:dyDescent="0.25">
      <c r="A1" s="82"/>
      <c r="B1" s="82"/>
      <c r="C1" s="82"/>
      <c r="D1" s="82"/>
      <c r="E1" s="82"/>
    </row>
    <row r="2" spans="1:6" ht="15.75" thickBot="1" x14ac:dyDescent="0.3">
      <c r="A2" s="82"/>
      <c r="B2" s="82"/>
      <c r="C2" s="85"/>
      <c r="D2" s="85"/>
      <c r="E2" s="82"/>
    </row>
    <row r="3" spans="1:6" x14ac:dyDescent="0.25">
      <c r="A3" s="82"/>
      <c r="B3" s="82"/>
      <c r="C3" s="147" t="s">
        <v>6</v>
      </c>
      <c r="D3" s="148"/>
      <c r="E3" s="82"/>
    </row>
    <row r="4" spans="1:6" x14ac:dyDescent="0.25">
      <c r="A4" s="82"/>
      <c r="B4" s="82"/>
      <c r="C4" s="86" t="s">
        <v>7</v>
      </c>
      <c r="D4" s="93"/>
      <c r="E4" s="82"/>
    </row>
    <row r="5" spans="1:6" x14ac:dyDescent="0.25">
      <c r="A5" s="82"/>
      <c r="B5" s="82"/>
      <c r="C5" s="86" t="s">
        <v>8</v>
      </c>
      <c r="D5" s="93"/>
      <c r="E5" s="82"/>
    </row>
    <row r="6" spans="1:6" x14ac:dyDescent="0.25">
      <c r="A6" s="82"/>
      <c r="B6" s="82"/>
      <c r="C6" s="86" t="s">
        <v>9</v>
      </c>
      <c r="D6" s="94"/>
      <c r="E6" s="136"/>
    </row>
    <row r="7" spans="1:6" ht="15.75" thickBot="1" x14ac:dyDescent="0.3">
      <c r="A7" s="82"/>
      <c r="B7" s="82"/>
      <c r="C7" s="87"/>
      <c r="D7" s="98"/>
      <c r="E7" s="82"/>
      <c r="F7" s="97"/>
    </row>
    <row r="8" spans="1:6" ht="15.75" thickBot="1" x14ac:dyDescent="0.3">
      <c r="A8" s="82"/>
      <c r="B8" s="82"/>
      <c r="C8" s="83"/>
      <c r="D8" s="83"/>
      <c r="E8" s="82"/>
    </row>
    <row r="9" spans="1:6" ht="15.75" thickBot="1" x14ac:dyDescent="0.3">
      <c r="A9" s="82"/>
      <c r="B9" s="82"/>
      <c r="C9" s="149" t="s">
        <v>168</v>
      </c>
      <c r="D9" s="150"/>
      <c r="E9" s="82"/>
    </row>
    <row r="10" spans="1:6" x14ac:dyDescent="0.25">
      <c r="A10" s="82"/>
      <c r="B10" s="82"/>
      <c r="C10" s="88" t="s">
        <v>10</v>
      </c>
      <c r="D10" s="91" t="s">
        <v>147</v>
      </c>
      <c r="E10" s="82"/>
    </row>
    <row r="11" spans="1:6" x14ac:dyDescent="0.25">
      <c r="A11" s="82"/>
      <c r="B11" s="82"/>
      <c r="C11" s="89" t="s">
        <v>12</v>
      </c>
      <c r="D11" s="95"/>
      <c r="E11" s="82"/>
    </row>
    <row r="12" spans="1:6" x14ac:dyDescent="0.25">
      <c r="A12" s="82"/>
      <c r="B12" s="82"/>
      <c r="C12" s="89" t="s">
        <v>13</v>
      </c>
      <c r="D12" s="95"/>
      <c r="E12" s="82"/>
    </row>
    <row r="13" spans="1:6" x14ac:dyDescent="0.25">
      <c r="A13" s="82"/>
      <c r="B13" s="82"/>
      <c r="C13" s="89" t="s">
        <v>14</v>
      </c>
      <c r="D13" s="95"/>
      <c r="E13" s="82"/>
    </row>
    <row r="14" spans="1:6" x14ac:dyDescent="0.25">
      <c r="A14" s="82"/>
      <c r="B14" s="82"/>
      <c r="C14" s="89" t="s">
        <v>15</v>
      </c>
      <c r="D14" s="95"/>
      <c r="E14" s="82"/>
    </row>
    <row r="15" spans="1:6" x14ac:dyDescent="0.25">
      <c r="A15" s="82"/>
      <c r="B15" s="82"/>
      <c r="C15" s="89" t="s">
        <v>16</v>
      </c>
      <c r="D15" s="95"/>
      <c r="E15" s="82"/>
    </row>
    <row r="16" spans="1:6" x14ac:dyDescent="0.25">
      <c r="A16" s="82"/>
      <c r="B16" s="82"/>
      <c r="C16" s="89" t="s">
        <v>17</v>
      </c>
      <c r="D16" s="95"/>
      <c r="E16" s="82"/>
    </row>
    <row r="17" spans="1:5" x14ac:dyDescent="0.25">
      <c r="A17" s="82"/>
      <c r="B17" s="82"/>
      <c r="C17" s="89" t="s">
        <v>18</v>
      </c>
      <c r="D17" s="95"/>
      <c r="E17" s="82"/>
    </row>
    <row r="18" spans="1:5" x14ac:dyDescent="0.25">
      <c r="A18" s="82"/>
      <c r="B18" s="82"/>
      <c r="C18" s="89" t="s">
        <v>19</v>
      </c>
      <c r="D18" s="95"/>
      <c r="E18" s="82"/>
    </row>
    <row r="19" spans="1:5" x14ac:dyDescent="0.25">
      <c r="A19" s="82"/>
      <c r="B19" s="82"/>
      <c r="C19" s="89" t="s">
        <v>20</v>
      </c>
      <c r="D19" s="95"/>
      <c r="E19" s="82"/>
    </row>
    <row r="20" spans="1:5" x14ac:dyDescent="0.25">
      <c r="A20" s="82"/>
      <c r="B20" s="82"/>
      <c r="C20" s="89" t="s">
        <v>21</v>
      </c>
      <c r="D20" s="95"/>
      <c r="E20" s="82"/>
    </row>
    <row r="21" spans="1:5" x14ac:dyDescent="0.25">
      <c r="A21" s="82"/>
      <c r="B21" s="82"/>
      <c r="C21" s="89" t="s">
        <v>22</v>
      </c>
      <c r="D21" s="95"/>
      <c r="E21" s="82"/>
    </row>
    <row r="22" spans="1:5" x14ac:dyDescent="0.25">
      <c r="A22" s="82"/>
      <c r="B22" s="82"/>
      <c r="C22" s="89" t="s">
        <v>23</v>
      </c>
      <c r="D22" s="95"/>
      <c r="E22" s="82"/>
    </row>
    <row r="23" spans="1:5" ht="15.75" thickBot="1" x14ac:dyDescent="0.3">
      <c r="A23" s="82"/>
      <c r="B23" s="82"/>
      <c r="C23" s="90" t="s">
        <v>129</v>
      </c>
      <c r="D23" s="92">
        <f>SUM(D11:D22)</f>
        <v>0</v>
      </c>
      <c r="E23" s="82"/>
    </row>
    <row r="24" spans="1:5" x14ac:dyDescent="0.25">
      <c r="A24" s="82"/>
      <c r="B24" s="82"/>
      <c r="C24" s="82"/>
      <c r="D24" s="82"/>
      <c r="E24" s="82"/>
    </row>
    <row r="25" spans="1:5" x14ac:dyDescent="0.25">
      <c r="A25" s="82"/>
      <c r="B25" s="82"/>
      <c r="C25" s="82"/>
      <c r="D25" s="82"/>
      <c r="E25" s="82"/>
    </row>
    <row r="26" spans="1:5" x14ac:dyDescent="0.25">
      <c r="A26" s="82"/>
      <c r="B26" s="82"/>
      <c r="C26" s="82"/>
      <c r="D26" s="82"/>
      <c r="E26" s="82"/>
    </row>
    <row r="27" spans="1:5" x14ac:dyDescent="0.25">
      <c r="A27" s="82"/>
      <c r="B27" s="82"/>
      <c r="C27" s="82"/>
      <c r="D27" s="82"/>
      <c r="E27" s="82"/>
    </row>
    <row r="28" spans="1:5" x14ac:dyDescent="0.25">
      <c r="A28" s="82"/>
      <c r="B28" s="82"/>
      <c r="C28" s="82"/>
      <c r="D28" s="82"/>
      <c r="E28" s="82"/>
    </row>
  </sheetData>
  <sheetProtection password="DE4A" sheet="1" objects="1" scenarios="1"/>
  <mergeCells count="2">
    <mergeCell ref="C3:D3"/>
    <mergeCell ref="C9:D9"/>
  </mergeCells>
  <dataValidations count="1">
    <dataValidation type="textLength" allowBlank="1" showInputMessage="1" showErrorMessage="1" errorTitle="Error" error="El número de cédula excede de 10 dígitos" sqref="D6">
      <formula1>1</formula1>
      <formula2>10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opLeftCell="A13" zoomScaleNormal="100" workbookViewId="0">
      <selection activeCell="D25" sqref="D25"/>
    </sheetView>
  </sheetViews>
  <sheetFormatPr baseColWidth="10" defaultRowHeight="15" x14ac:dyDescent="0.25"/>
  <cols>
    <col min="1" max="1" width="8.28515625" style="83" customWidth="1"/>
    <col min="2" max="2" width="39.42578125" style="83" customWidth="1"/>
    <col min="3" max="3" width="65.28515625" style="83" customWidth="1"/>
    <col min="4" max="4" width="18.140625" style="83" customWidth="1"/>
    <col min="5" max="5" width="1.5703125" style="83" customWidth="1"/>
    <col min="6" max="6" width="30.28515625" style="83" customWidth="1"/>
    <col min="7" max="7" width="11.42578125" style="83" customWidth="1"/>
    <col min="8" max="16384" width="11.42578125" style="83"/>
  </cols>
  <sheetData>
    <row r="1" spans="1:7" ht="35.25" x14ac:dyDescent="0.25">
      <c r="A1" s="20"/>
      <c r="B1" s="154" t="s">
        <v>128</v>
      </c>
      <c r="C1" s="154"/>
      <c r="D1" s="154"/>
      <c r="E1" s="84"/>
      <c r="F1" s="20"/>
      <c r="G1" s="20"/>
    </row>
    <row r="2" spans="1:7" ht="15.75" customHeight="1" thickBot="1" x14ac:dyDescent="0.3">
      <c r="A2" s="20"/>
      <c r="B2" s="77"/>
      <c r="C2" s="77"/>
      <c r="D2" s="54"/>
      <c r="E2" s="84"/>
      <c r="F2" s="20"/>
      <c r="G2" s="20"/>
    </row>
    <row r="3" spans="1:7" ht="15.75" thickBot="1" x14ac:dyDescent="0.3">
      <c r="A3" s="21"/>
      <c r="B3" s="155" t="s">
        <v>157</v>
      </c>
      <c r="C3" s="156"/>
      <c r="D3" s="153"/>
      <c r="E3" s="84"/>
      <c r="F3" s="21"/>
      <c r="G3" s="21"/>
    </row>
    <row r="4" spans="1:7" x14ac:dyDescent="0.25">
      <c r="A4" s="20"/>
      <c r="B4" s="22" t="s">
        <v>24</v>
      </c>
      <c r="C4" s="23" t="s">
        <v>25</v>
      </c>
      <c r="D4" s="99"/>
      <c r="E4" s="84"/>
      <c r="F4" s="20"/>
      <c r="G4" s="20"/>
    </row>
    <row r="5" spans="1:7" ht="89.25" x14ac:dyDescent="0.25">
      <c r="A5" s="20"/>
      <c r="B5" s="24" t="s">
        <v>26</v>
      </c>
      <c r="C5" s="25" t="s">
        <v>27</v>
      </c>
      <c r="D5" s="100"/>
      <c r="E5" s="84"/>
      <c r="F5" s="20"/>
      <c r="G5" s="20"/>
    </row>
    <row r="6" spans="1:7" ht="25.5" x14ac:dyDescent="0.25">
      <c r="A6" s="20"/>
      <c r="B6" s="24" t="s">
        <v>28</v>
      </c>
      <c r="C6" s="25" t="s">
        <v>29</v>
      </c>
      <c r="D6" s="100"/>
      <c r="E6" s="84"/>
      <c r="F6" s="20"/>
      <c r="G6" s="20"/>
    </row>
    <row r="7" spans="1:7" ht="38.25" x14ac:dyDescent="0.25">
      <c r="A7" s="20"/>
      <c r="B7" s="24" t="s">
        <v>66</v>
      </c>
      <c r="C7" s="25" t="s">
        <v>65</v>
      </c>
      <c r="D7" s="100"/>
      <c r="E7" s="84"/>
      <c r="F7" s="26"/>
      <c r="G7" s="20"/>
    </row>
    <row r="8" spans="1:7" x14ac:dyDescent="0.25">
      <c r="A8" s="20"/>
      <c r="B8" s="24" t="s">
        <v>67</v>
      </c>
      <c r="C8" s="25" t="s">
        <v>68</v>
      </c>
      <c r="D8" s="100"/>
      <c r="E8" s="84"/>
      <c r="F8" s="26"/>
      <c r="G8" s="20"/>
    </row>
    <row r="9" spans="1:7" x14ac:dyDescent="0.25">
      <c r="A9" s="20"/>
      <c r="B9" s="24" t="s">
        <v>69</v>
      </c>
      <c r="C9" s="25" t="s">
        <v>70</v>
      </c>
      <c r="D9" s="100"/>
      <c r="E9" s="84"/>
      <c r="F9" s="26"/>
      <c r="G9" s="20"/>
    </row>
    <row r="10" spans="1:7" ht="34.5" x14ac:dyDescent="0.45">
      <c r="A10" s="20"/>
      <c r="B10" s="84"/>
      <c r="C10" s="53" t="s">
        <v>132</v>
      </c>
      <c r="D10" s="55">
        <f>SUM(D4:D9)</f>
        <v>0</v>
      </c>
      <c r="E10" s="84"/>
      <c r="F10" s="119" t="str">
        <f>IF(D10 &gt; 3630.25,"No es permitido, el límite es $3630,25","Correcto")</f>
        <v>Correcto</v>
      </c>
      <c r="G10" s="120" t="str">
        <f>IF(F10="Correcto","ü","E")</f>
        <v>ü</v>
      </c>
    </row>
    <row r="11" spans="1:7" ht="15.75" thickBot="1" x14ac:dyDescent="0.3">
      <c r="A11" s="29"/>
      <c r="B11" s="27"/>
      <c r="C11" s="28"/>
      <c r="D11" s="56"/>
      <c r="E11" s="84"/>
      <c r="F11" s="29"/>
      <c r="G11" s="29"/>
    </row>
    <row r="12" spans="1:7" ht="15.75" thickBot="1" x14ac:dyDescent="0.3">
      <c r="A12" s="21"/>
      <c r="B12" s="155" t="s">
        <v>158</v>
      </c>
      <c r="C12" s="156"/>
      <c r="D12" s="157"/>
      <c r="E12" s="84"/>
      <c r="F12" s="21"/>
      <c r="G12" s="21"/>
    </row>
    <row r="13" spans="1:7" ht="89.25" x14ac:dyDescent="0.25">
      <c r="A13" s="20"/>
      <c r="B13" s="22" t="s">
        <v>30</v>
      </c>
      <c r="C13" s="23" t="s">
        <v>31</v>
      </c>
      <c r="D13" s="101"/>
      <c r="E13" s="84"/>
      <c r="F13" s="26"/>
      <c r="G13" s="20"/>
    </row>
    <row r="14" spans="1:7" ht="25.5" x14ac:dyDescent="0.25">
      <c r="A14" s="20"/>
      <c r="B14" s="24" t="s">
        <v>73</v>
      </c>
      <c r="C14" s="25" t="s">
        <v>74</v>
      </c>
      <c r="D14" s="100"/>
      <c r="E14" s="84"/>
      <c r="F14" s="26"/>
      <c r="G14" s="20"/>
    </row>
    <row r="15" spans="1:7" x14ac:dyDescent="0.25">
      <c r="A15" s="20"/>
      <c r="B15" s="24" t="s">
        <v>71</v>
      </c>
      <c r="C15" s="25" t="s">
        <v>72</v>
      </c>
      <c r="D15" s="101"/>
      <c r="E15" s="84"/>
      <c r="F15" s="26"/>
      <c r="G15" s="20"/>
    </row>
    <row r="16" spans="1:7" ht="38.25" x14ac:dyDescent="0.25">
      <c r="A16" s="20"/>
      <c r="B16" s="24" t="s">
        <v>32</v>
      </c>
      <c r="C16" s="25" t="s">
        <v>33</v>
      </c>
      <c r="D16" s="101"/>
      <c r="E16" s="84"/>
      <c r="F16" s="26"/>
      <c r="G16" s="20"/>
    </row>
    <row r="17" spans="1:7" x14ac:dyDescent="0.25">
      <c r="A17" s="20"/>
      <c r="B17" s="24" t="s">
        <v>34</v>
      </c>
      <c r="C17" s="25" t="s">
        <v>35</v>
      </c>
      <c r="D17" s="101"/>
      <c r="E17" s="84"/>
      <c r="F17" s="26"/>
      <c r="G17" s="20"/>
    </row>
    <row r="18" spans="1:7" x14ac:dyDescent="0.25">
      <c r="A18" s="20"/>
      <c r="B18" s="24" t="s">
        <v>36</v>
      </c>
      <c r="C18" s="25" t="s">
        <v>37</v>
      </c>
      <c r="D18" s="101"/>
      <c r="E18" s="84"/>
      <c r="F18" s="26"/>
      <c r="G18" s="20"/>
    </row>
    <row r="19" spans="1:7" ht="25.5" x14ac:dyDescent="0.25">
      <c r="A19" s="20"/>
      <c r="B19" s="24" t="s">
        <v>75</v>
      </c>
      <c r="C19" s="25" t="s">
        <v>76</v>
      </c>
      <c r="D19" s="101"/>
      <c r="E19" s="84"/>
      <c r="F19" s="26"/>
      <c r="G19" s="20"/>
    </row>
    <row r="20" spans="1:7" ht="34.5" x14ac:dyDescent="0.45">
      <c r="A20" s="20"/>
      <c r="B20" s="84"/>
      <c r="C20" s="53" t="s">
        <v>131</v>
      </c>
      <c r="D20" s="57">
        <f>SUM(D13:D19)</f>
        <v>0</v>
      </c>
      <c r="E20" s="84"/>
      <c r="F20" s="119" t="str">
        <f>IF(D20 &gt; 3630.25,"No es permitido, límite es $3630,25","Correcto")</f>
        <v>Correcto</v>
      </c>
      <c r="G20" s="120" t="str">
        <f>IF(F20="Correcto","ü","E")</f>
        <v>ü</v>
      </c>
    </row>
    <row r="21" spans="1:7" ht="15.75" thickBot="1" x14ac:dyDescent="0.3">
      <c r="A21" s="29"/>
      <c r="B21" s="30"/>
      <c r="C21" s="28"/>
      <c r="D21" s="56"/>
      <c r="E21" s="84"/>
      <c r="F21" s="29"/>
      <c r="G21" s="29"/>
    </row>
    <row r="22" spans="1:7" x14ac:dyDescent="0.25">
      <c r="A22" s="21"/>
      <c r="B22" s="158" t="s">
        <v>159</v>
      </c>
      <c r="C22" s="159"/>
      <c r="D22" s="160"/>
      <c r="E22" s="84"/>
      <c r="F22" s="21"/>
      <c r="G22" s="21"/>
    </row>
    <row r="23" spans="1:7" ht="38.25" x14ac:dyDescent="0.25">
      <c r="A23" s="20"/>
      <c r="B23" s="24" t="s">
        <v>38</v>
      </c>
      <c r="C23" s="25" t="s">
        <v>39</v>
      </c>
      <c r="D23" s="101"/>
      <c r="E23" s="84"/>
      <c r="F23" s="26"/>
      <c r="G23" s="20"/>
    </row>
    <row r="24" spans="1:7" ht="25.5" x14ac:dyDescent="0.25">
      <c r="A24" s="20"/>
      <c r="B24" s="24" t="s">
        <v>40</v>
      </c>
      <c r="C24" s="25" t="s">
        <v>41</v>
      </c>
      <c r="D24" s="101"/>
      <c r="E24" s="84"/>
      <c r="F24" s="26"/>
      <c r="G24" s="20"/>
    </row>
    <row r="25" spans="1:7" x14ac:dyDescent="0.25">
      <c r="A25" s="20"/>
      <c r="B25" s="24" t="s">
        <v>42</v>
      </c>
      <c r="C25" s="25" t="s">
        <v>43</v>
      </c>
      <c r="D25" s="101"/>
      <c r="E25" s="84"/>
      <c r="F25" s="26"/>
      <c r="G25" s="20"/>
    </row>
    <row r="26" spans="1:7" ht="63.75" x14ac:dyDescent="0.25">
      <c r="A26" s="20"/>
      <c r="B26" s="24" t="s">
        <v>44</v>
      </c>
      <c r="C26" s="25" t="s">
        <v>45</v>
      </c>
      <c r="D26" s="101"/>
      <c r="E26" s="84"/>
      <c r="F26" s="26"/>
      <c r="G26" s="20"/>
    </row>
    <row r="27" spans="1:7" x14ac:dyDescent="0.25">
      <c r="A27" s="20"/>
      <c r="B27" s="24" t="s">
        <v>46</v>
      </c>
      <c r="C27" s="25" t="s">
        <v>47</v>
      </c>
      <c r="D27" s="101"/>
      <c r="E27" s="84"/>
      <c r="F27" s="26"/>
      <c r="G27" s="20"/>
    </row>
    <row r="28" spans="1:7" ht="34.5" x14ac:dyDescent="0.45">
      <c r="A28" s="20"/>
      <c r="B28" s="84"/>
      <c r="C28" s="53" t="s">
        <v>131</v>
      </c>
      <c r="D28" s="57">
        <f>SUM(D23:D27)</f>
        <v>0</v>
      </c>
      <c r="E28" s="84"/>
      <c r="F28" s="119" t="str">
        <f>IF(D28 &gt; 14521,"No es permitido, límite es $14521.00","Correcto")</f>
        <v>Correcto</v>
      </c>
      <c r="G28" s="120" t="str">
        <f>IF(F28="Correcto","ü","E")</f>
        <v>ü</v>
      </c>
    </row>
    <row r="29" spans="1:7" x14ac:dyDescent="0.25">
      <c r="A29" s="29"/>
      <c r="B29" s="27"/>
      <c r="C29" s="28"/>
      <c r="D29" s="56"/>
      <c r="E29" s="84"/>
      <c r="F29" s="29"/>
      <c r="G29" s="29"/>
    </row>
    <row r="30" spans="1:7" x14ac:dyDescent="0.25">
      <c r="A30" s="21"/>
      <c r="B30" s="161" t="s">
        <v>160</v>
      </c>
      <c r="C30" s="161"/>
      <c r="D30" s="161"/>
      <c r="E30" s="84"/>
      <c r="F30" s="21"/>
      <c r="G30" s="21"/>
    </row>
    <row r="31" spans="1:7" ht="25.5" x14ac:dyDescent="0.25">
      <c r="A31" s="20"/>
      <c r="B31" s="32" t="s">
        <v>54</v>
      </c>
      <c r="C31" s="25" t="s">
        <v>55</v>
      </c>
      <c r="D31" s="101"/>
      <c r="E31" s="84"/>
      <c r="F31" s="26"/>
      <c r="G31" s="20"/>
    </row>
    <row r="32" spans="1:7" ht="34.5" x14ac:dyDescent="0.45">
      <c r="A32" s="20"/>
      <c r="B32" s="84"/>
      <c r="C32" s="53" t="s">
        <v>132</v>
      </c>
      <c r="D32" s="57">
        <f>SUM(D31)</f>
        <v>0</v>
      </c>
      <c r="E32" s="84"/>
      <c r="F32" s="119" t="str">
        <f>IF(D32 &gt; 3630.25,"No es permitido, límite es $3630,25","Correcto")</f>
        <v>Correcto</v>
      </c>
      <c r="G32" s="120" t="str">
        <f>IF(F32="Correcto","ü","E")</f>
        <v>ü</v>
      </c>
    </row>
    <row r="33" spans="1:7" ht="15.75" thickBot="1" x14ac:dyDescent="0.3">
      <c r="A33" s="29"/>
      <c r="B33" s="27"/>
      <c r="C33" s="28"/>
      <c r="D33" s="56"/>
      <c r="E33" s="84"/>
      <c r="F33" s="29"/>
      <c r="G33" s="29"/>
    </row>
    <row r="34" spans="1:7" x14ac:dyDescent="0.25">
      <c r="A34" s="21"/>
      <c r="B34" s="151" t="s">
        <v>161</v>
      </c>
      <c r="C34" s="152"/>
      <c r="D34" s="153"/>
      <c r="E34" s="84"/>
      <c r="F34" s="21"/>
      <c r="G34" s="21"/>
    </row>
    <row r="35" spans="1:7" x14ac:dyDescent="0.25">
      <c r="A35" s="20"/>
      <c r="B35" s="31" t="s">
        <v>48</v>
      </c>
      <c r="C35" s="25" t="s">
        <v>49</v>
      </c>
      <c r="D35" s="101"/>
      <c r="E35" s="84"/>
      <c r="F35" s="26"/>
      <c r="G35" s="20"/>
    </row>
    <row r="36" spans="1:7" ht="25.5" x14ac:dyDescent="0.25">
      <c r="A36" s="20"/>
      <c r="B36" s="31" t="s">
        <v>50</v>
      </c>
      <c r="C36" s="25" t="s">
        <v>51</v>
      </c>
      <c r="D36" s="101"/>
      <c r="E36" s="84"/>
      <c r="F36" s="26"/>
      <c r="G36" s="20"/>
    </row>
    <row r="37" spans="1:7" ht="25.5" x14ac:dyDescent="0.25">
      <c r="A37" s="20"/>
      <c r="B37" s="31" t="s">
        <v>52</v>
      </c>
      <c r="C37" s="25" t="s">
        <v>53</v>
      </c>
      <c r="D37" s="101"/>
      <c r="E37" s="84"/>
      <c r="F37" s="26"/>
      <c r="G37" s="20"/>
    </row>
    <row r="38" spans="1:7" ht="34.5" x14ac:dyDescent="0.45">
      <c r="A38" s="20"/>
      <c r="B38" s="84"/>
      <c r="C38" s="53" t="s">
        <v>132</v>
      </c>
      <c r="D38" s="57">
        <f>SUM(D35:D37)</f>
        <v>0</v>
      </c>
      <c r="E38" s="84"/>
      <c r="F38" s="119" t="str">
        <f>IF(D38 &gt; 3630.25,"No es permitido, límite es $3630,25","Correcto")</f>
        <v>Correcto</v>
      </c>
      <c r="G38" s="120" t="str">
        <f>IF(F38="Correcto","ü","E")</f>
        <v>ü</v>
      </c>
    </row>
    <row r="39" spans="1:7" x14ac:dyDescent="0.25">
      <c r="A39" s="29"/>
      <c r="B39" s="27"/>
      <c r="C39" s="28"/>
      <c r="D39" s="56"/>
      <c r="E39" s="84"/>
      <c r="F39" s="29"/>
      <c r="G39" s="29"/>
    </row>
    <row r="40" spans="1:7" x14ac:dyDescent="0.25">
      <c r="A40" s="29"/>
      <c r="B40" s="27"/>
      <c r="C40" s="28"/>
      <c r="D40" s="56"/>
      <c r="E40" s="84"/>
      <c r="F40" s="29"/>
      <c r="G40" s="29"/>
    </row>
    <row r="41" spans="1:7" ht="34.5" x14ac:dyDescent="0.45">
      <c r="A41" s="37"/>
      <c r="B41" s="36"/>
      <c r="C41" s="48" t="s">
        <v>79</v>
      </c>
      <c r="D41" s="58">
        <f>+D32+D38+D28+D20+D10</f>
        <v>0</v>
      </c>
      <c r="E41" s="84"/>
      <c r="F41" s="119" t="str">
        <f>IF(D41&gt;'calculo de Base Imponible '!D18*50%,"Los gastos personales exceden el 50% de los ingresos brutos",IF(D41&gt;14521,"No es permitido, límite es $14541.00","Correcto"))</f>
        <v>Correcto</v>
      </c>
      <c r="G41" s="120" t="str">
        <f>IF(F41="Correcto","ü","E")</f>
        <v>ü</v>
      </c>
    </row>
    <row r="42" spans="1:7" x14ac:dyDescent="0.25">
      <c r="A42" s="84"/>
      <c r="B42" s="84"/>
      <c r="C42" s="84"/>
      <c r="D42" s="84"/>
      <c r="E42" s="84"/>
      <c r="F42" s="84"/>
      <c r="G42" s="84"/>
    </row>
    <row r="43" spans="1:7" x14ac:dyDescent="0.25">
      <c r="A43" s="84"/>
      <c r="B43" s="84"/>
      <c r="C43" s="84"/>
      <c r="D43" s="84"/>
      <c r="E43" s="84"/>
      <c r="F43" s="84"/>
      <c r="G43" s="84"/>
    </row>
    <row r="44" spans="1:7" x14ac:dyDescent="0.25">
      <c r="A44" s="84"/>
      <c r="B44" s="84"/>
      <c r="C44" s="84"/>
      <c r="D44" s="84"/>
      <c r="E44" s="84"/>
      <c r="F44" s="84"/>
      <c r="G44" s="84"/>
    </row>
    <row r="45" spans="1:7" x14ac:dyDescent="0.25">
      <c r="A45" s="84"/>
      <c r="B45" s="84"/>
      <c r="C45" s="84"/>
      <c r="D45" s="84"/>
      <c r="E45" s="84"/>
      <c r="F45" s="84"/>
      <c r="G45" s="84"/>
    </row>
  </sheetData>
  <sheetProtection password="DE4A" sheet="1" objects="1" scenarios="1" formatCells="0"/>
  <mergeCells count="6">
    <mergeCell ref="B34:D34"/>
    <mergeCell ref="B1:D1"/>
    <mergeCell ref="B3:D3"/>
    <mergeCell ref="B12:D12"/>
    <mergeCell ref="B22:D22"/>
    <mergeCell ref="B30:D30"/>
  </mergeCells>
  <dataValidations count="1">
    <dataValidation type="custom" allowBlank="1" showInputMessage="1" errorTitle="Error" error="Usted ha sobrepasado el límite permitido para uso de deducción de Gastos Personales" sqref="F41">
      <formula1>D41&gt;13384.5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zoomScale="90" zoomScaleNormal="90" workbookViewId="0">
      <selection activeCell="D5" sqref="D5"/>
    </sheetView>
  </sheetViews>
  <sheetFormatPr baseColWidth="10" defaultRowHeight="15" x14ac:dyDescent="0.25"/>
  <cols>
    <col min="1" max="1" width="2.85546875" style="129" customWidth="1"/>
    <col min="2" max="2" width="11.42578125" style="129"/>
    <col min="3" max="3" width="13" style="129" customWidth="1"/>
    <col min="4" max="4" width="14" style="129" customWidth="1"/>
    <col min="5" max="5" width="13.85546875" style="129" customWidth="1"/>
    <col min="6" max="6" width="14.85546875" style="129" customWidth="1"/>
    <col min="7" max="7" width="19.140625" style="135" customWidth="1"/>
    <col min="8" max="9" width="11.42578125" style="129" customWidth="1"/>
    <col min="10" max="10" width="12.7109375" style="129" customWidth="1"/>
    <col min="11" max="11" width="31.5703125" style="129" customWidth="1"/>
    <col min="12" max="12" width="0" style="129" hidden="1" customWidth="1"/>
    <col min="13" max="16384" width="11.42578125" style="129"/>
  </cols>
  <sheetData>
    <row r="1" spans="1:14" ht="6" customHeight="1" x14ac:dyDescent="0.25">
      <c r="A1" s="127"/>
      <c r="B1" s="127"/>
      <c r="C1" s="127"/>
      <c r="D1" s="127"/>
      <c r="E1" s="127"/>
      <c r="F1" s="127"/>
      <c r="G1" s="128"/>
      <c r="H1" s="127"/>
      <c r="I1" s="127"/>
      <c r="J1" s="127"/>
      <c r="K1" s="127"/>
      <c r="L1" s="127"/>
      <c r="M1" s="127"/>
      <c r="N1" s="127"/>
    </row>
    <row r="2" spans="1:14" ht="3" customHeight="1" x14ac:dyDescent="0.25">
      <c r="A2" s="127"/>
      <c r="B2" s="130"/>
      <c r="C2" s="130"/>
      <c r="D2" s="130"/>
      <c r="E2" s="130"/>
      <c r="F2" s="130"/>
      <c r="G2" s="131"/>
      <c r="H2" s="130"/>
      <c r="I2" s="130"/>
      <c r="J2" s="130"/>
      <c r="K2" s="130"/>
      <c r="L2" s="130"/>
      <c r="M2" s="130"/>
      <c r="N2" s="127"/>
    </row>
    <row r="3" spans="1:14" ht="15.75" x14ac:dyDescent="0.25">
      <c r="A3" s="127"/>
      <c r="B3" s="130"/>
      <c r="C3" s="163" t="s">
        <v>168</v>
      </c>
      <c r="D3" s="163"/>
      <c r="E3" s="163"/>
      <c r="F3" s="163"/>
      <c r="G3" s="106"/>
      <c r="H3" s="164" t="s">
        <v>169</v>
      </c>
      <c r="I3" s="164"/>
      <c r="J3" s="164"/>
      <c r="K3" s="164"/>
      <c r="L3" s="102"/>
      <c r="M3" s="130"/>
      <c r="N3" s="127"/>
    </row>
    <row r="4" spans="1:14" x14ac:dyDescent="0.25">
      <c r="A4" s="127"/>
      <c r="B4" s="130"/>
      <c r="C4" s="105"/>
      <c r="D4" s="105"/>
      <c r="E4" s="105"/>
      <c r="F4" s="105"/>
      <c r="G4" s="106"/>
      <c r="H4" s="165" t="s">
        <v>82</v>
      </c>
      <c r="I4" s="165" t="s">
        <v>83</v>
      </c>
      <c r="J4" s="165" t="s">
        <v>84</v>
      </c>
      <c r="K4" s="165" t="s">
        <v>85</v>
      </c>
      <c r="L4" s="102"/>
      <c r="M4" s="130"/>
      <c r="N4" s="127"/>
    </row>
    <row r="5" spans="1:14" x14ac:dyDescent="0.25">
      <c r="A5" s="127"/>
      <c r="B5" s="130"/>
      <c r="C5" s="96" t="s">
        <v>10</v>
      </c>
      <c r="D5" s="96" t="s">
        <v>171</v>
      </c>
      <c r="E5" s="96" t="s">
        <v>77</v>
      </c>
      <c r="F5" s="96" t="s">
        <v>11</v>
      </c>
      <c r="G5" s="105"/>
      <c r="H5" s="165"/>
      <c r="I5" s="165"/>
      <c r="J5" s="165"/>
      <c r="K5" s="165"/>
      <c r="L5" s="102"/>
      <c r="M5" s="130"/>
      <c r="N5" s="127"/>
    </row>
    <row r="6" spans="1:14" x14ac:dyDescent="0.25">
      <c r="A6" s="127"/>
      <c r="B6" s="130"/>
      <c r="C6" s="112" t="s">
        <v>12</v>
      </c>
      <c r="D6" s="111">
        <f>'Ingresos '!D11</f>
        <v>0</v>
      </c>
      <c r="E6" s="114">
        <f>+D6*9.45%</f>
        <v>0</v>
      </c>
      <c r="F6" s="115">
        <f>+D6-E6</f>
        <v>0</v>
      </c>
      <c r="G6" s="105"/>
      <c r="H6" s="132">
        <v>0</v>
      </c>
      <c r="I6" s="132">
        <v>11170</v>
      </c>
      <c r="J6" s="132">
        <v>0</v>
      </c>
      <c r="K6" s="133">
        <v>0</v>
      </c>
      <c r="L6" s="102"/>
      <c r="M6" s="130"/>
      <c r="N6" s="127"/>
    </row>
    <row r="7" spans="1:14" x14ac:dyDescent="0.25">
      <c r="A7" s="127"/>
      <c r="B7" s="130"/>
      <c r="C7" s="112" t="s">
        <v>13</v>
      </c>
      <c r="D7" s="111">
        <f>'Ingresos '!D12</f>
        <v>0</v>
      </c>
      <c r="E7" s="114">
        <f t="shared" ref="E7:E17" si="0">+D7*9.45%</f>
        <v>0</v>
      </c>
      <c r="F7" s="115">
        <f t="shared" ref="F7:F17" si="1">+D7-E7</f>
        <v>0</v>
      </c>
      <c r="G7" s="107">
        <f t="shared" ref="G7:G14" si="2">+I6</f>
        <v>11170</v>
      </c>
      <c r="H7" s="132">
        <v>11170</v>
      </c>
      <c r="I7" s="132">
        <v>14240</v>
      </c>
      <c r="J7" s="132">
        <v>0</v>
      </c>
      <c r="K7" s="133">
        <v>0.05</v>
      </c>
      <c r="L7" s="102"/>
      <c r="M7" s="130"/>
      <c r="N7" s="127"/>
    </row>
    <row r="8" spans="1:14" x14ac:dyDescent="0.25">
      <c r="A8" s="127"/>
      <c r="B8" s="130"/>
      <c r="C8" s="112" t="s">
        <v>14</v>
      </c>
      <c r="D8" s="111">
        <f>'Ingresos '!D13</f>
        <v>0</v>
      </c>
      <c r="E8" s="114">
        <f t="shared" si="0"/>
        <v>0</v>
      </c>
      <c r="F8" s="115">
        <f t="shared" si="1"/>
        <v>0</v>
      </c>
      <c r="G8" s="107">
        <f t="shared" si="2"/>
        <v>14240</v>
      </c>
      <c r="H8" s="132">
        <v>14240</v>
      </c>
      <c r="I8" s="132">
        <v>17800</v>
      </c>
      <c r="J8" s="132">
        <v>153</v>
      </c>
      <c r="K8" s="133">
        <v>0.1</v>
      </c>
      <c r="L8" s="102"/>
      <c r="M8" s="130"/>
      <c r="N8" s="127"/>
    </row>
    <row r="9" spans="1:14" x14ac:dyDescent="0.25">
      <c r="A9" s="127"/>
      <c r="B9" s="130"/>
      <c r="C9" s="112" t="s">
        <v>15</v>
      </c>
      <c r="D9" s="111">
        <f>'Ingresos '!D14</f>
        <v>0</v>
      </c>
      <c r="E9" s="114">
        <f t="shared" si="0"/>
        <v>0</v>
      </c>
      <c r="F9" s="115">
        <f t="shared" si="1"/>
        <v>0</v>
      </c>
      <c r="G9" s="107">
        <f t="shared" si="2"/>
        <v>17800</v>
      </c>
      <c r="H9" s="132">
        <v>17800</v>
      </c>
      <c r="I9" s="132">
        <v>21370</v>
      </c>
      <c r="J9" s="132">
        <v>509</v>
      </c>
      <c r="K9" s="133">
        <v>0.12</v>
      </c>
      <c r="L9" s="102"/>
      <c r="M9" s="130"/>
      <c r="N9" s="127"/>
    </row>
    <row r="10" spans="1:14" x14ac:dyDescent="0.25">
      <c r="A10" s="127"/>
      <c r="B10" s="130"/>
      <c r="C10" s="112" t="s">
        <v>16</v>
      </c>
      <c r="D10" s="111">
        <f>'Ingresos '!D15</f>
        <v>0</v>
      </c>
      <c r="E10" s="114">
        <f t="shared" si="0"/>
        <v>0</v>
      </c>
      <c r="F10" s="115">
        <f t="shared" si="1"/>
        <v>0</v>
      </c>
      <c r="G10" s="107">
        <f t="shared" si="2"/>
        <v>21370</v>
      </c>
      <c r="H10" s="132">
        <v>21370</v>
      </c>
      <c r="I10" s="132">
        <v>42740</v>
      </c>
      <c r="J10" s="132">
        <v>938</v>
      </c>
      <c r="K10" s="133">
        <v>0.15</v>
      </c>
      <c r="L10" s="102"/>
      <c r="M10" s="130"/>
      <c r="N10" s="127"/>
    </row>
    <row r="11" spans="1:14" x14ac:dyDescent="0.25">
      <c r="A11" s="127"/>
      <c r="B11" s="130"/>
      <c r="C11" s="112" t="s">
        <v>17</v>
      </c>
      <c r="D11" s="111">
        <f>'Ingresos '!D16</f>
        <v>0</v>
      </c>
      <c r="E11" s="114">
        <f t="shared" si="0"/>
        <v>0</v>
      </c>
      <c r="F11" s="115">
        <f t="shared" si="1"/>
        <v>0</v>
      </c>
      <c r="G11" s="107">
        <f t="shared" si="2"/>
        <v>42740</v>
      </c>
      <c r="H11" s="132">
        <v>42740</v>
      </c>
      <c r="I11" s="132">
        <v>64090</v>
      </c>
      <c r="J11" s="132">
        <v>4143</v>
      </c>
      <c r="K11" s="133">
        <v>0.2</v>
      </c>
      <c r="L11" s="102"/>
      <c r="M11" s="130"/>
      <c r="N11" s="127"/>
    </row>
    <row r="12" spans="1:14" x14ac:dyDescent="0.25">
      <c r="A12" s="127"/>
      <c r="B12" s="130"/>
      <c r="C12" s="112" t="s">
        <v>18</v>
      </c>
      <c r="D12" s="111">
        <f>'Ingresos '!D17</f>
        <v>0</v>
      </c>
      <c r="E12" s="114">
        <f t="shared" si="0"/>
        <v>0</v>
      </c>
      <c r="F12" s="115">
        <f t="shared" si="1"/>
        <v>0</v>
      </c>
      <c r="G12" s="107">
        <f t="shared" si="2"/>
        <v>64090</v>
      </c>
      <c r="H12" s="132">
        <v>64090</v>
      </c>
      <c r="I12" s="132">
        <v>85470</v>
      </c>
      <c r="J12" s="132">
        <v>8413</v>
      </c>
      <c r="K12" s="133">
        <v>0.25</v>
      </c>
      <c r="L12" s="102"/>
      <c r="M12" s="130"/>
      <c r="N12" s="127"/>
    </row>
    <row r="13" spans="1:14" x14ac:dyDescent="0.25">
      <c r="A13" s="127"/>
      <c r="B13" s="130"/>
      <c r="C13" s="112" t="s">
        <v>19</v>
      </c>
      <c r="D13" s="111">
        <f>'Ingresos '!D18</f>
        <v>0</v>
      </c>
      <c r="E13" s="114">
        <f t="shared" si="0"/>
        <v>0</v>
      </c>
      <c r="F13" s="115">
        <f t="shared" si="1"/>
        <v>0</v>
      </c>
      <c r="G13" s="107">
        <f t="shared" si="2"/>
        <v>85470</v>
      </c>
      <c r="H13" s="132">
        <v>85470</v>
      </c>
      <c r="I13" s="132">
        <v>113940</v>
      </c>
      <c r="J13" s="132">
        <v>13758</v>
      </c>
      <c r="K13" s="133">
        <v>0.3</v>
      </c>
      <c r="L13" s="102"/>
      <c r="M13" s="130"/>
      <c r="N13" s="127"/>
    </row>
    <row r="14" spans="1:14" x14ac:dyDescent="0.25">
      <c r="A14" s="127"/>
      <c r="B14" s="130"/>
      <c r="C14" s="112" t="s">
        <v>20</v>
      </c>
      <c r="D14" s="111">
        <f>'Ingresos '!D19</f>
        <v>0</v>
      </c>
      <c r="E14" s="114">
        <f t="shared" si="0"/>
        <v>0</v>
      </c>
      <c r="F14" s="115">
        <f t="shared" si="1"/>
        <v>0</v>
      </c>
      <c r="G14" s="107">
        <f t="shared" si="2"/>
        <v>113940</v>
      </c>
      <c r="H14" s="132">
        <v>113940</v>
      </c>
      <c r="I14" s="134" t="s">
        <v>140</v>
      </c>
      <c r="J14" s="132">
        <v>22299</v>
      </c>
      <c r="K14" s="133">
        <v>0.35</v>
      </c>
      <c r="L14" s="102"/>
      <c r="M14" s="130"/>
      <c r="N14" s="127"/>
    </row>
    <row r="15" spans="1:14" x14ac:dyDescent="0.25">
      <c r="A15" s="127"/>
      <c r="B15" s="130"/>
      <c r="C15" s="112" t="s">
        <v>21</v>
      </c>
      <c r="D15" s="111">
        <f>'Ingresos '!D20</f>
        <v>0</v>
      </c>
      <c r="E15" s="114">
        <f t="shared" si="0"/>
        <v>0</v>
      </c>
      <c r="F15" s="115">
        <f t="shared" si="1"/>
        <v>0</v>
      </c>
      <c r="G15" s="107" t="str">
        <f>+"&lt;"&amp;H14</f>
        <v>&lt;113940</v>
      </c>
      <c r="H15" s="112"/>
      <c r="I15" s="112"/>
      <c r="J15" s="112"/>
      <c r="K15" s="112"/>
      <c r="L15" s="102"/>
      <c r="M15" s="130"/>
      <c r="N15" s="127"/>
    </row>
    <row r="16" spans="1:14" x14ac:dyDescent="0.25">
      <c r="A16" s="127"/>
      <c r="B16" s="130"/>
      <c r="C16" s="112" t="s">
        <v>22</v>
      </c>
      <c r="D16" s="111">
        <f>'Ingresos '!D21</f>
        <v>0</v>
      </c>
      <c r="E16" s="114">
        <f t="shared" si="0"/>
        <v>0</v>
      </c>
      <c r="F16" s="115">
        <f t="shared" si="1"/>
        <v>0</v>
      </c>
      <c r="G16" s="105"/>
      <c r="H16" s="112"/>
      <c r="I16" s="112"/>
      <c r="J16" s="112"/>
      <c r="K16" s="112"/>
      <c r="L16" s="102"/>
      <c r="M16" s="130"/>
      <c r="N16" s="127"/>
    </row>
    <row r="17" spans="1:14" x14ac:dyDescent="0.25">
      <c r="A17" s="127"/>
      <c r="B17" s="130"/>
      <c r="C17" s="112" t="s">
        <v>23</v>
      </c>
      <c r="D17" s="111">
        <f>'Ingresos '!D22</f>
        <v>0</v>
      </c>
      <c r="E17" s="114">
        <f t="shared" si="0"/>
        <v>0</v>
      </c>
      <c r="F17" s="115">
        <f t="shared" si="1"/>
        <v>0</v>
      </c>
      <c r="G17" s="105"/>
      <c r="H17" s="112"/>
      <c r="I17" s="112"/>
      <c r="J17" s="112"/>
      <c r="K17" s="112"/>
      <c r="L17" s="102"/>
      <c r="M17" s="130"/>
      <c r="N17" s="127"/>
    </row>
    <row r="18" spans="1:14" x14ac:dyDescent="0.25">
      <c r="A18" s="127"/>
      <c r="B18" s="130"/>
      <c r="C18" s="110" t="s">
        <v>129</v>
      </c>
      <c r="D18" s="115">
        <f>SUM(D6:D17)</f>
        <v>0</v>
      </c>
      <c r="E18" s="113">
        <f>SUM(E6:E17)</f>
        <v>0</v>
      </c>
      <c r="F18" s="115">
        <f>SUM(F6:F17)</f>
        <v>0</v>
      </c>
      <c r="G18" s="108"/>
      <c r="H18" s="112"/>
      <c r="I18" s="112"/>
      <c r="J18" s="112"/>
      <c r="K18" s="112"/>
      <c r="L18" s="102"/>
      <c r="M18" s="130"/>
      <c r="N18" s="127"/>
    </row>
    <row r="19" spans="1:14" ht="9" customHeight="1" x14ac:dyDescent="0.25">
      <c r="A19" s="127"/>
      <c r="B19" s="130"/>
      <c r="C19" s="112"/>
      <c r="D19" s="116">
        <f>+D18*0.5</f>
        <v>0</v>
      </c>
      <c r="E19" s="112"/>
      <c r="F19" s="110"/>
      <c r="G19" s="105"/>
      <c r="H19" s="112"/>
      <c r="I19" s="112"/>
      <c r="J19" s="112"/>
      <c r="K19" s="112"/>
      <c r="L19" s="102"/>
      <c r="M19" s="130"/>
      <c r="N19" s="127"/>
    </row>
    <row r="20" spans="1:14" x14ac:dyDescent="0.25">
      <c r="A20" s="127"/>
      <c r="B20" s="130"/>
      <c r="C20" s="166" t="s">
        <v>78</v>
      </c>
      <c r="D20" s="166"/>
      <c r="E20" s="166"/>
      <c r="F20" s="110"/>
      <c r="G20" s="105"/>
      <c r="H20" s="166" t="s">
        <v>80</v>
      </c>
      <c r="I20" s="166"/>
      <c r="J20" s="166"/>
      <c r="K20" s="166"/>
      <c r="L20" s="102"/>
      <c r="M20" s="130"/>
      <c r="N20" s="127"/>
    </row>
    <row r="21" spans="1:14" x14ac:dyDescent="0.25">
      <c r="A21" s="127"/>
      <c r="B21" s="130"/>
      <c r="C21" s="105"/>
      <c r="D21" s="105"/>
      <c r="E21" s="105"/>
      <c r="F21" s="110"/>
      <c r="G21" s="105"/>
      <c r="H21" s="112"/>
      <c r="I21" s="112"/>
      <c r="J21" s="112"/>
      <c r="K21" s="112"/>
      <c r="L21" s="102"/>
      <c r="M21" s="130"/>
      <c r="N21" s="127"/>
    </row>
    <row r="22" spans="1:14" x14ac:dyDescent="0.25">
      <c r="A22" s="127"/>
      <c r="B22" s="130"/>
      <c r="C22" s="162" t="s">
        <v>60</v>
      </c>
      <c r="D22" s="162"/>
      <c r="E22" s="115">
        <f>'Gastos personales '!D10</f>
        <v>0</v>
      </c>
      <c r="F22" s="110"/>
      <c r="G22" s="105"/>
      <c r="H22" s="112" t="s">
        <v>86</v>
      </c>
      <c r="I22" s="112"/>
      <c r="J22" s="112"/>
      <c r="K22" s="112"/>
      <c r="L22" s="102"/>
      <c r="M22" s="130"/>
      <c r="N22" s="127"/>
    </row>
    <row r="23" spans="1:14" x14ac:dyDescent="0.25">
      <c r="A23" s="127"/>
      <c r="B23" s="130"/>
      <c r="C23" s="162" t="s">
        <v>61</v>
      </c>
      <c r="D23" s="162"/>
      <c r="E23" s="115">
        <f>'Gastos personales '!D20</f>
        <v>0</v>
      </c>
      <c r="F23" s="110"/>
      <c r="G23" s="105"/>
      <c r="H23" s="112" t="s">
        <v>172</v>
      </c>
      <c r="I23" s="112"/>
      <c r="J23" s="112"/>
      <c r="K23" s="112"/>
      <c r="L23" s="102"/>
      <c r="M23" s="130"/>
      <c r="N23" s="127"/>
    </row>
    <row r="24" spans="1:14" x14ac:dyDescent="0.25">
      <c r="A24" s="127"/>
      <c r="B24" s="130"/>
      <c r="C24" s="162" t="s">
        <v>64</v>
      </c>
      <c r="D24" s="162"/>
      <c r="E24" s="115">
        <f>'Gastos personales '!D28</f>
        <v>0</v>
      </c>
      <c r="F24" s="110"/>
      <c r="G24" s="105"/>
      <c r="H24" s="112" t="s">
        <v>164</v>
      </c>
      <c r="I24" s="112"/>
      <c r="J24" s="112"/>
      <c r="K24" s="112"/>
      <c r="L24" s="102"/>
      <c r="M24" s="130"/>
      <c r="N24" s="127"/>
    </row>
    <row r="25" spans="1:14" x14ac:dyDescent="0.25">
      <c r="A25" s="127"/>
      <c r="B25" s="130"/>
      <c r="C25" s="162" t="s">
        <v>62</v>
      </c>
      <c r="D25" s="162"/>
      <c r="E25" s="115">
        <f>'Gastos personales '!D38</f>
        <v>0</v>
      </c>
      <c r="F25" s="110"/>
      <c r="G25" s="105"/>
      <c r="H25" s="112"/>
      <c r="I25" s="112"/>
      <c r="J25" s="112"/>
      <c r="K25" s="112"/>
      <c r="L25" s="102"/>
      <c r="M25" s="130"/>
      <c r="N25" s="127"/>
    </row>
    <row r="26" spans="1:14" x14ac:dyDescent="0.25">
      <c r="A26" s="127"/>
      <c r="B26" s="130"/>
      <c r="C26" s="162" t="s">
        <v>63</v>
      </c>
      <c r="D26" s="162"/>
      <c r="E26" s="115">
        <f>'Gastos personales '!D32</f>
        <v>0</v>
      </c>
      <c r="F26" s="110"/>
      <c r="G26" s="109">
        <f>+F18-E28</f>
        <v>0</v>
      </c>
      <c r="H26" s="166" t="s">
        <v>81</v>
      </c>
      <c r="I26" s="166"/>
      <c r="J26" s="166"/>
      <c r="K26" s="166"/>
      <c r="L26" s="102"/>
      <c r="M26" s="130"/>
      <c r="N26" s="127"/>
    </row>
    <row r="27" spans="1:14" x14ac:dyDescent="0.25">
      <c r="A27" s="127"/>
      <c r="B27" s="130"/>
      <c r="C27" s="112"/>
      <c r="D27" s="112"/>
      <c r="E27" s="112"/>
      <c r="F27" s="167" t="str">
        <f>IF(E28&gt;14521,"No es permitido limite  $14.521",IF(E28&gt;(D18*50%),"Los gastos personales exceden el 50% de los ingresos","Correcto"))</f>
        <v>Correcto</v>
      </c>
      <c r="G27" s="167"/>
      <c r="H27" s="112"/>
      <c r="I27" s="112"/>
      <c r="J27" s="112"/>
      <c r="K27" s="112"/>
      <c r="L27" s="102"/>
      <c r="M27" s="130"/>
      <c r="N27" s="127"/>
    </row>
    <row r="28" spans="1:14" x14ac:dyDescent="0.25">
      <c r="A28" s="127"/>
      <c r="B28" s="130"/>
      <c r="C28" s="168" t="s">
        <v>133</v>
      </c>
      <c r="D28" s="168"/>
      <c r="E28" s="113">
        <f>SUM(E22:E26)</f>
        <v>0</v>
      </c>
      <c r="F28" s="167"/>
      <c r="G28" s="167"/>
      <c r="H28" s="112" t="s">
        <v>145</v>
      </c>
      <c r="I28" s="112"/>
      <c r="J28" s="112"/>
      <c r="K28" s="112"/>
      <c r="L28" s="102"/>
      <c r="M28" s="130"/>
      <c r="N28" s="127"/>
    </row>
    <row r="29" spans="1:14" x14ac:dyDescent="0.25">
      <c r="A29" s="127"/>
      <c r="B29" s="130"/>
      <c r="C29" s="112"/>
      <c r="D29" s="112"/>
      <c r="E29" s="112"/>
      <c r="F29" s="167"/>
      <c r="G29" s="167"/>
      <c r="H29" s="112" t="s">
        <v>148</v>
      </c>
      <c r="I29" s="112"/>
      <c r="J29" s="112"/>
      <c r="K29" s="112"/>
      <c r="L29" s="102"/>
      <c r="M29" s="130"/>
      <c r="N29" s="127"/>
    </row>
    <row r="30" spans="1:14" ht="15.75" x14ac:dyDescent="0.25">
      <c r="A30" s="127"/>
      <c r="B30" s="130"/>
      <c r="C30" s="79" t="s">
        <v>170</v>
      </c>
      <c r="D30" s="79"/>
      <c r="E30" s="79"/>
      <c r="F30" s="80" t="str">
        <f>IF(G30=0,"No Aplica",G26)</f>
        <v>No Aplica</v>
      </c>
      <c r="G30" s="117">
        <f>IF(G26&lt;=G7,K6,IF(G26&lt;=G8,K7,IF(G26&lt;=G9,K8,IF(G26&lt;=G10,K9,IF(G26&lt;=G11,K10,IF(G26&lt;=G12,K11,IF(G26&lt;=G13,K12,IF(G26&lt;=G14,K13,K14))))))))</f>
        <v>0</v>
      </c>
      <c r="H30" s="112" t="s">
        <v>146</v>
      </c>
      <c r="I30" s="112"/>
      <c r="J30" s="112"/>
      <c r="K30" s="112"/>
      <c r="L30" s="102"/>
      <c r="M30" s="130"/>
      <c r="N30" s="127"/>
    </row>
    <row r="31" spans="1:14" x14ac:dyDescent="0.25">
      <c r="A31" s="127"/>
      <c r="B31" s="130"/>
      <c r="C31" s="112"/>
      <c r="D31" s="112"/>
      <c r="E31" s="112"/>
      <c r="F31" s="110"/>
      <c r="G31" s="105">
        <f>IF(G26&lt;=G7,J6,IF(G26&lt;=G8,J7,IF(G26&lt;=G9,J8,IF(G26&lt;=G10,J9,IF(G26&lt;=G11,J10,IF(G26&lt;=G12,J11,IF(G26&lt;=G13,J12,IF(G26&lt;=G14,J13,J14))))))))</f>
        <v>0</v>
      </c>
      <c r="H31" s="112" t="s">
        <v>162</v>
      </c>
      <c r="I31" s="112"/>
      <c r="J31" s="112"/>
      <c r="K31" s="112"/>
      <c r="L31" s="102"/>
      <c r="M31" s="130"/>
      <c r="N31" s="127"/>
    </row>
    <row r="32" spans="1:14" x14ac:dyDescent="0.25">
      <c r="A32" s="127"/>
      <c r="B32" s="130"/>
      <c r="C32" s="103" t="s">
        <v>119</v>
      </c>
      <c r="D32" s="103"/>
      <c r="E32" s="103"/>
      <c r="F32" s="104">
        <f>+G31+G33</f>
        <v>0</v>
      </c>
      <c r="G32" s="118">
        <f>IF(G26&lt;=G7,G26-H6,IF(G26&lt;=G8,G26-H7,IF(G26&lt;=G9,G26-H8,IF(G26&lt;=G10,G26-H9,IF(G26&lt;=G11,G26-H10,IF(G26&lt;=G12,G26-H11,IF(G26&lt;=G13,G26-H12,IF(G26&lt;=G14,G26-H13,G26-H14))))))))</f>
        <v>0</v>
      </c>
      <c r="H32" s="112"/>
      <c r="I32" s="112"/>
      <c r="J32" s="112"/>
      <c r="K32" s="112"/>
      <c r="L32" s="102"/>
      <c r="M32" s="130"/>
      <c r="N32" s="127"/>
    </row>
    <row r="33" spans="1:14" x14ac:dyDescent="0.25">
      <c r="A33" s="127"/>
      <c r="B33" s="130"/>
      <c r="C33" s="112"/>
      <c r="D33" s="112"/>
      <c r="E33" s="112"/>
      <c r="F33" s="110"/>
      <c r="G33" s="106">
        <f>+G32*G30</f>
        <v>0</v>
      </c>
      <c r="H33" s="166" t="s">
        <v>118</v>
      </c>
      <c r="I33" s="166"/>
      <c r="J33" s="166"/>
      <c r="K33" s="166"/>
      <c r="L33" s="102"/>
      <c r="M33" s="130"/>
      <c r="N33" s="127"/>
    </row>
    <row r="34" spans="1:14" x14ac:dyDescent="0.25">
      <c r="A34" s="127"/>
      <c r="B34" s="130"/>
      <c r="C34" s="103" t="s">
        <v>122</v>
      </c>
      <c r="D34" s="103"/>
      <c r="E34" s="103"/>
      <c r="F34" s="104">
        <f>+F32/12</f>
        <v>0</v>
      </c>
      <c r="G34" s="105"/>
      <c r="H34" s="112" t="s">
        <v>123</v>
      </c>
      <c r="I34" s="112"/>
      <c r="J34" s="112"/>
      <c r="K34" s="112"/>
      <c r="L34" s="102"/>
      <c r="M34" s="130"/>
      <c r="N34" s="127"/>
    </row>
    <row r="35" spans="1:14" x14ac:dyDescent="0.25">
      <c r="A35" s="127"/>
      <c r="B35" s="130"/>
      <c r="C35" s="112"/>
      <c r="D35" s="112"/>
      <c r="E35" s="112"/>
      <c r="F35" s="110"/>
      <c r="G35" s="105"/>
      <c r="H35" s="112" t="s">
        <v>124</v>
      </c>
      <c r="I35" s="112"/>
      <c r="J35" s="112"/>
      <c r="K35" s="112"/>
      <c r="L35" s="102"/>
      <c r="M35" s="130"/>
      <c r="N35" s="127"/>
    </row>
    <row r="36" spans="1:14" x14ac:dyDescent="0.25">
      <c r="A36" s="127"/>
      <c r="B36" s="130"/>
      <c r="C36" s="112"/>
      <c r="D36" s="112"/>
      <c r="E36" s="112"/>
      <c r="F36" s="110"/>
      <c r="G36" s="105"/>
      <c r="H36" s="112" t="s">
        <v>163</v>
      </c>
      <c r="I36" s="112"/>
      <c r="J36" s="112"/>
      <c r="K36" s="112"/>
      <c r="L36" s="102"/>
      <c r="M36" s="130"/>
      <c r="N36" s="127"/>
    </row>
    <row r="37" spans="1:14" x14ac:dyDescent="0.25">
      <c r="A37" s="127"/>
      <c r="B37" s="130"/>
      <c r="C37" s="130"/>
      <c r="D37" s="130"/>
      <c r="E37" s="130"/>
      <c r="F37" s="130"/>
      <c r="G37" s="131"/>
      <c r="H37" s="130"/>
      <c r="I37" s="130"/>
      <c r="J37" s="130"/>
      <c r="K37" s="130"/>
      <c r="L37" s="130"/>
      <c r="M37" s="130"/>
      <c r="N37" s="127"/>
    </row>
    <row r="38" spans="1:14" x14ac:dyDescent="0.25">
      <c r="A38" s="127"/>
      <c r="B38" s="127"/>
      <c r="C38" s="127"/>
      <c r="D38" s="127"/>
      <c r="E38" s="127"/>
      <c r="F38" s="127"/>
      <c r="G38" s="128"/>
      <c r="H38" s="127"/>
      <c r="I38" s="127"/>
      <c r="J38" s="127"/>
      <c r="K38" s="127"/>
      <c r="L38" s="127"/>
      <c r="M38" s="127"/>
      <c r="N38" s="127"/>
    </row>
    <row r="39" spans="1:14" x14ac:dyDescent="0.25">
      <c r="A39" s="127"/>
      <c r="B39" s="127"/>
      <c r="C39" s="127"/>
      <c r="D39" s="127"/>
      <c r="E39" s="127"/>
      <c r="F39" s="127"/>
      <c r="G39" s="128"/>
      <c r="H39" s="127"/>
      <c r="I39" s="127"/>
      <c r="J39" s="127"/>
      <c r="K39" s="127"/>
      <c r="L39" s="127"/>
      <c r="M39" s="127"/>
      <c r="N39" s="127"/>
    </row>
    <row r="40" spans="1:14" x14ac:dyDescent="0.25">
      <c r="A40" s="127"/>
      <c r="B40" s="127"/>
      <c r="C40" s="127"/>
      <c r="D40" s="127"/>
      <c r="E40" s="127"/>
      <c r="F40" s="127"/>
      <c r="G40" s="128"/>
      <c r="H40" s="127"/>
      <c r="I40" s="127"/>
      <c r="J40" s="127"/>
      <c r="K40" s="127"/>
      <c r="L40" s="127"/>
      <c r="M40" s="127"/>
      <c r="N40" s="127"/>
    </row>
    <row r="41" spans="1:14" x14ac:dyDescent="0.25">
      <c r="A41" s="127"/>
      <c r="B41" s="127"/>
      <c r="C41" s="127"/>
      <c r="D41" s="127"/>
      <c r="E41" s="127"/>
      <c r="F41" s="127"/>
      <c r="G41" s="128"/>
      <c r="H41" s="127"/>
      <c r="I41" s="127"/>
      <c r="J41" s="127"/>
      <c r="K41" s="127"/>
      <c r="L41" s="127"/>
      <c r="M41" s="127"/>
      <c r="N41" s="127"/>
    </row>
    <row r="42" spans="1:14" x14ac:dyDescent="0.25">
      <c r="A42" s="127"/>
      <c r="B42" s="127"/>
      <c r="C42" s="127"/>
      <c r="D42" s="127"/>
      <c r="E42" s="127"/>
      <c r="F42" s="127"/>
      <c r="G42" s="128"/>
      <c r="H42" s="127"/>
      <c r="I42" s="127"/>
      <c r="J42" s="127"/>
      <c r="K42" s="127"/>
      <c r="L42" s="127"/>
      <c r="M42" s="127"/>
      <c r="N42" s="127"/>
    </row>
  </sheetData>
  <sheetProtection password="DE4A" sheet="1" objects="1" scenarios="1"/>
  <mergeCells count="17">
    <mergeCell ref="C26:D26"/>
    <mergeCell ref="H26:K26"/>
    <mergeCell ref="F27:G29"/>
    <mergeCell ref="C28:D28"/>
    <mergeCell ref="H33:K33"/>
    <mergeCell ref="C25:D25"/>
    <mergeCell ref="C3:F3"/>
    <mergeCell ref="H3:K3"/>
    <mergeCell ref="H4:H5"/>
    <mergeCell ref="I4:I5"/>
    <mergeCell ref="J4:J5"/>
    <mergeCell ref="K4:K5"/>
    <mergeCell ref="C20:E20"/>
    <mergeCell ref="H20:K20"/>
    <mergeCell ref="C22:D22"/>
    <mergeCell ref="C23:D23"/>
    <mergeCell ref="C24:D24"/>
  </mergeCells>
  <dataValidations count="1">
    <dataValidation type="whole" showInputMessage="1" showErrorMessage="1" error="Revise sus Gastos Personales" sqref="E28">
      <formula1>13235</formula1>
      <formula2>100000000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WWP48"/>
  <sheetViews>
    <sheetView showGridLines="0" tabSelected="1" zoomScale="77" zoomScaleNormal="77" workbookViewId="0">
      <selection activeCell="A31" sqref="A31"/>
    </sheetView>
  </sheetViews>
  <sheetFormatPr baseColWidth="10" defaultColWidth="11.42578125" defaultRowHeight="12.75" customHeight="1" zeroHeight="1" x14ac:dyDescent="0.2"/>
  <cols>
    <col min="1" max="1" width="0.7109375" style="1" customWidth="1"/>
    <col min="2" max="4" width="3.7109375" style="1" customWidth="1"/>
    <col min="5" max="5" width="3.28515625" style="1" customWidth="1"/>
    <col min="6" max="6" width="3" style="1" customWidth="1"/>
    <col min="7" max="7" width="3.7109375" style="1" customWidth="1"/>
    <col min="8" max="8" width="2.85546875" style="1" customWidth="1"/>
    <col min="9" max="9" width="3" style="1" customWidth="1"/>
    <col min="10" max="10" width="3.7109375" style="1" customWidth="1"/>
    <col min="11" max="11" width="3.85546875" style="1" customWidth="1"/>
    <col min="12" max="12" width="2.5703125" style="1" customWidth="1"/>
    <col min="13" max="13" width="3.140625" style="1" customWidth="1"/>
    <col min="14" max="14" width="2.42578125" style="1" customWidth="1"/>
    <col min="15" max="15" width="3.5703125" style="1" customWidth="1"/>
    <col min="16" max="24" width="3.7109375" style="1" customWidth="1"/>
    <col min="25" max="25" width="3" style="1" customWidth="1"/>
    <col min="26" max="26" width="1.7109375" style="1" customWidth="1"/>
    <col min="27" max="27" width="3.28515625" style="1" customWidth="1"/>
    <col min="28" max="29" width="3.7109375" style="1" customWidth="1"/>
    <col min="30" max="30" width="3.140625" style="1" customWidth="1"/>
    <col min="31" max="33" width="3.7109375" style="1" customWidth="1"/>
    <col min="34" max="34" width="4.5703125" style="1" customWidth="1"/>
    <col min="35" max="254" width="0" style="1" hidden="1" customWidth="1"/>
    <col min="255" max="255" width="2" style="1" customWidth="1"/>
    <col min="256" max="256" width="1.85546875" style="1" customWidth="1"/>
    <col min="257" max="257" width="2.140625" style="1" customWidth="1"/>
    <col min="258" max="258" width="4.42578125" style="1" customWidth="1"/>
    <col min="259" max="260" width="4" style="1" customWidth="1"/>
    <col min="261" max="261" width="5.5703125" style="1" customWidth="1"/>
    <col min="262" max="262" width="23.5703125" style="1" customWidth="1"/>
    <col min="263" max="263" width="4" style="1" customWidth="1"/>
    <col min="264" max="271" width="4" style="42" hidden="1" customWidth="1"/>
    <col min="272" max="272" width="4.28515625" style="42" hidden="1" customWidth="1"/>
    <col min="273" max="273" width="4.140625" style="42" hidden="1" customWidth="1"/>
    <col min="274" max="274" width="4" style="42" hidden="1" customWidth="1"/>
    <col min="275" max="275" width="5" style="42" hidden="1" customWidth="1"/>
    <col min="276" max="276" width="6.7109375" style="42" hidden="1" customWidth="1"/>
    <col min="277" max="277" width="5.140625" style="42" hidden="1" customWidth="1"/>
    <col min="278" max="279" width="4.42578125" style="42" hidden="1" customWidth="1"/>
    <col min="280" max="281" width="4.140625" style="42" hidden="1" customWidth="1"/>
    <col min="282" max="283" width="4.5703125" style="42" hidden="1" customWidth="1"/>
    <col min="284" max="285" width="4.140625" style="42" hidden="1" customWidth="1"/>
    <col min="286" max="287" width="4" style="42" hidden="1" customWidth="1"/>
    <col min="288" max="288" width="4.140625" style="42" hidden="1" customWidth="1"/>
    <col min="289" max="289" width="4" style="42" hidden="1" customWidth="1"/>
    <col min="290" max="290" width="5.5703125" style="42" hidden="1" customWidth="1"/>
    <col min="291" max="512" width="0" style="42" hidden="1" customWidth="1"/>
    <col min="513" max="513" width="0.7109375" style="42" hidden="1" customWidth="1"/>
    <col min="514" max="514" width="4.42578125" style="42" hidden="1" customWidth="1"/>
    <col min="515" max="527" width="4" style="42" hidden="1" customWidth="1"/>
    <col min="528" max="528" width="4.28515625" style="42" hidden="1" customWidth="1"/>
    <col min="529" max="529" width="4.140625" style="42" hidden="1" customWidth="1"/>
    <col min="530" max="530" width="4" style="1" hidden="1" customWidth="1"/>
    <col min="531" max="531" width="5" style="1" hidden="1" customWidth="1"/>
    <col min="532" max="532" width="6.7109375" style="1" hidden="1" customWidth="1"/>
    <col min="533" max="533" width="5.140625" style="1" hidden="1" customWidth="1"/>
    <col min="534" max="535" width="4.42578125" style="1" hidden="1" customWidth="1"/>
    <col min="536" max="537" width="4.140625" style="1" hidden="1" customWidth="1"/>
    <col min="538" max="539" width="4.5703125" style="1" hidden="1" customWidth="1"/>
    <col min="540" max="541" width="4.140625" style="1" hidden="1" customWidth="1"/>
    <col min="542" max="543" width="4" style="1" hidden="1" customWidth="1"/>
    <col min="544" max="544" width="4.140625" style="1" hidden="1" customWidth="1"/>
    <col min="545" max="545" width="4" style="1" hidden="1" customWidth="1"/>
    <col min="546" max="546" width="5.5703125" style="1" hidden="1" customWidth="1"/>
    <col min="547" max="768" width="0" style="1" hidden="1" customWidth="1"/>
    <col min="769" max="769" width="0.7109375" style="1" hidden="1" customWidth="1"/>
    <col min="770" max="770" width="4.42578125" style="1" hidden="1" customWidth="1"/>
    <col min="771" max="783" width="4" style="1" hidden="1" customWidth="1"/>
    <col min="784" max="784" width="4.28515625" style="1" hidden="1" customWidth="1"/>
    <col min="785" max="785" width="4.140625" style="1" hidden="1" customWidth="1"/>
    <col min="786" max="786" width="4" style="1" hidden="1" customWidth="1"/>
    <col min="787" max="787" width="5" style="1" hidden="1" customWidth="1"/>
    <col min="788" max="788" width="6.7109375" style="1" hidden="1" customWidth="1"/>
    <col min="789" max="789" width="5.140625" style="1" hidden="1" customWidth="1"/>
    <col min="790" max="791" width="4.42578125" style="1" hidden="1" customWidth="1"/>
    <col min="792" max="793" width="4.140625" style="1" hidden="1" customWidth="1"/>
    <col min="794" max="795" width="4.5703125" style="1" hidden="1" customWidth="1"/>
    <col min="796" max="797" width="4.140625" style="1" hidden="1" customWidth="1"/>
    <col min="798" max="799" width="4" style="1" hidden="1" customWidth="1"/>
    <col min="800" max="800" width="4.140625" style="1" hidden="1" customWidth="1"/>
    <col min="801" max="801" width="4" style="1" hidden="1" customWidth="1"/>
    <col min="802" max="802" width="5.5703125" style="1" hidden="1" customWidth="1"/>
    <col min="803" max="1024" width="0" style="1" hidden="1" customWidth="1"/>
    <col min="1025" max="1025" width="0.7109375" style="1" hidden="1" customWidth="1"/>
    <col min="1026" max="1026" width="4.42578125" style="1" hidden="1" customWidth="1"/>
    <col min="1027" max="1039" width="4" style="1" hidden="1" customWidth="1"/>
    <col min="1040" max="1040" width="4.28515625" style="1" hidden="1" customWidth="1"/>
    <col min="1041" max="1041" width="4.140625" style="1" hidden="1" customWidth="1"/>
    <col min="1042" max="1042" width="4" style="1" hidden="1" customWidth="1"/>
    <col min="1043" max="1043" width="5" style="1" hidden="1" customWidth="1"/>
    <col min="1044" max="1044" width="6.7109375" style="1" hidden="1" customWidth="1"/>
    <col min="1045" max="1045" width="5.140625" style="1" hidden="1" customWidth="1"/>
    <col min="1046" max="1047" width="4.42578125" style="1" hidden="1" customWidth="1"/>
    <col min="1048" max="1049" width="4.140625" style="1" hidden="1" customWidth="1"/>
    <col min="1050" max="1051" width="4.5703125" style="1" hidden="1" customWidth="1"/>
    <col min="1052" max="1053" width="4.140625" style="1" hidden="1" customWidth="1"/>
    <col min="1054" max="1055" width="4" style="1" hidden="1" customWidth="1"/>
    <col min="1056" max="1056" width="4.140625" style="1" hidden="1" customWidth="1"/>
    <col min="1057" max="1057" width="4" style="1" hidden="1" customWidth="1"/>
    <col min="1058" max="1058" width="5.5703125" style="1" hidden="1" customWidth="1"/>
    <col min="1059" max="1280" width="0" style="1" hidden="1" customWidth="1"/>
    <col min="1281" max="1281" width="0.7109375" style="1" hidden="1" customWidth="1"/>
    <col min="1282" max="1282" width="4.42578125" style="1" hidden="1" customWidth="1"/>
    <col min="1283" max="1295" width="4" style="1" hidden="1" customWidth="1"/>
    <col min="1296" max="1296" width="4.28515625" style="1" hidden="1" customWidth="1"/>
    <col min="1297" max="1297" width="4.140625" style="1" hidden="1" customWidth="1"/>
    <col min="1298" max="1298" width="4" style="1" hidden="1" customWidth="1"/>
    <col min="1299" max="1299" width="5" style="1" hidden="1" customWidth="1"/>
    <col min="1300" max="1300" width="6.7109375" style="1" hidden="1" customWidth="1"/>
    <col min="1301" max="1301" width="5.140625" style="1" hidden="1" customWidth="1"/>
    <col min="1302" max="1303" width="4.42578125" style="1" hidden="1" customWidth="1"/>
    <col min="1304" max="1305" width="4.140625" style="1" hidden="1" customWidth="1"/>
    <col min="1306" max="1307" width="4.5703125" style="1" hidden="1" customWidth="1"/>
    <col min="1308" max="1309" width="4.140625" style="1" hidden="1" customWidth="1"/>
    <col min="1310" max="1311" width="4" style="1" hidden="1" customWidth="1"/>
    <col min="1312" max="1312" width="4.140625" style="1" hidden="1" customWidth="1"/>
    <col min="1313" max="1313" width="4" style="1" hidden="1" customWidth="1"/>
    <col min="1314" max="1314" width="5.5703125" style="1" hidden="1" customWidth="1"/>
    <col min="1315" max="1536" width="0" style="1" hidden="1" customWidth="1"/>
    <col min="1537" max="1537" width="0.7109375" style="1" hidden="1" customWidth="1"/>
    <col min="1538" max="1538" width="4.42578125" style="1" hidden="1" customWidth="1"/>
    <col min="1539" max="1551" width="4" style="1" hidden="1" customWidth="1"/>
    <col min="1552" max="1552" width="4.28515625" style="1" hidden="1" customWidth="1"/>
    <col min="1553" max="1553" width="4.140625" style="1" hidden="1" customWidth="1"/>
    <col min="1554" max="1554" width="4" style="1" hidden="1" customWidth="1"/>
    <col min="1555" max="1555" width="5" style="1" hidden="1" customWidth="1"/>
    <col min="1556" max="1556" width="6.7109375" style="1" hidden="1" customWidth="1"/>
    <col min="1557" max="1557" width="5.140625" style="1" hidden="1" customWidth="1"/>
    <col min="1558" max="1559" width="4.42578125" style="1" hidden="1" customWidth="1"/>
    <col min="1560" max="1561" width="4.140625" style="1" hidden="1" customWidth="1"/>
    <col min="1562" max="1563" width="4.5703125" style="1" hidden="1" customWidth="1"/>
    <col min="1564" max="1565" width="4.140625" style="1" hidden="1" customWidth="1"/>
    <col min="1566" max="1567" width="4" style="1" hidden="1" customWidth="1"/>
    <col min="1568" max="1568" width="4.140625" style="1" hidden="1" customWidth="1"/>
    <col min="1569" max="1569" width="4" style="1" hidden="1" customWidth="1"/>
    <col min="1570" max="1570" width="5.5703125" style="1" hidden="1" customWidth="1"/>
    <col min="1571" max="1792" width="0" style="1" hidden="1" customWidth="1"/>
    <col min="1793" max="1793" width="0.7109375" style="1" hidden="1" customWidth="1"/>
    <col min="1794" max="1794" width="4.42578125" style="1" hidden="1" customWidth="1"/>
    <col min="1795" max="1807" width="4" style="1" hidden="1" customWidth="1"/>
    <col min="1808" max="1808" width="4.28515625" style="1" hidden="1" customWidth="1"/>
    <col min="1809" max="1809" width="4.140625" style="1" hidden="1" customWidth="1"/>
    <col min="1810" max="1810" width="4" style="1" hidden="1" customWidth="1"/>
    <col min="1811" max="1811" width="5" style="1" hidden="1" customWidth="1"/>
    <col min="1812" max="1812" width="6.7109375" style="1" hidden="1" customWidth="1"/>
    <col min="1813" max="1813" width="5.140625" style="1" hidden="1" customWidth="1"/>
    <col min="1814" max="1815" width="4.42578125" style="1" hidden="1" customWidth="1"/>
    <col min="1816" max="1817" width="4.140625" style="1" hidden="1" customWidth="1"/>
    <col min="1818" max="1819" width="4.5703125" style="1" hidden="1" customWidth="1"/>
    <col min="1820" max="1821" width="4.140625" style="1" hidden="1" customWidth="1"/>
    <col min="1822" max="1823" width="4" style="1" hidden="1" customWidth="1"/>
    <col min="1824" max="1824" width="4.140625" style="1" hidden="1" customWidth="1"/>
    <col min="1825" max="1825" width="4" style="1" hidden="1" customWidth="1"/>
    <col min="1826" max="1826" width="5.5703125" style="1" hidden="1" customWidth="1"/>
    <col min="1827" max="2048" width="0" style="1" hidden="1" customWidth="1"/>
    <col min="2049" max="2049" width="0.7109375" style="1" hidden="1" customWidth="1"/>
    <col min="2050" max="2050" width="4.42578125" style="1" hidden="1" customWidth="1"/>
    <col min="2051" max="2063" width="4" style="1" hidden="1" customWidth="1"/>
    <col min="2064" max="2064" width="4.28515625" style="1" hidden="1" customWidth="1"/>
    <col min="2065" max="2065" width="4.140625" style="1" hidden="1" customWidth="1"/>
    <col min="2066" max="2066" width="4" style="1" hidden="1" customWidth="1"/>
    <col min="2067" max="2067" width="5" style="1" hidden="1" customWidth="1"/>
    <col min="2068" max="2068" width="6.7109375" style="1" hidden="1" customWidth="1"/>
    <col min="2069" max="2069" width="5.140625" style="1" hidden="1" customWidth="1"/>
    <col min="2070" max="2071" width="4.42578125" style="1" hidden="1" customWidth="1"/>
    <col min="2072" max="2073" width="4.140625" style="1" hidden="1" customWidth="1"/>
    <col min="2074" max="2075" width="4.5703125" style="1" hidden="1" customWidth="1"/>
    <col min="2076" max="2077" width="4.140625" style="1" hidden="1" customWidth="1"/>
    <col min="2078" max="2079" width="4" style="1" hidden="1" customWidth="1"/>
    <col min="2080" max="2080" width="4.140625" style="1" hidden="1" customWidth="1"/>
    <col min="2081" max="2081" width="4" style="1" hidden="1" customWidth="1"/>
    <col min="2082" max="2082" width="5.5703125" style="1" hidden="1" customWidth="1"/>
    <col min="2083" max="2304" width="0" style="1" hidden="1" customWidth="1"/>
    <col min="2305" max="2305" width="0.7109375" style="1" hidden="1" customWidth="1"/>
    <col min="2306" max="2306" width="4.42578125" style="1" hidden="1" customWidth="1"/>
    <col min="2307" max="2319" width="4" style="1" hidden="1" customWidth="1"/>
    <col min="2320" max="2320" width="4.28515625" style="1" hidden="1" customWidth="1"/>
    <col min="2321" max="2321" width="4.140625" style="1" hidden="1" customWidth="1"/>
    <col min="2322" max="2322" width="4" style="1" hidden="1" customWidth="1"/>
    <col min="2323" max="2323" width="5" style="1" hidden="1" customWidth="1"/>
    <col min="2324" max="2324" width="6.7109375" style="1" hidden="1" customWidth="1"/>
    <col min="2325" max="2325" width="5.140625" style="1" hidden="1" customWidth="1"/>
    <col min="2326" max="2327" width="4.42578125" style="1" hidden="1" customWidth="1"/>
    <col min="2328" max="2329" width="4.140625" style="1" hidden="1" customWidth="1"/>
    <col min="2330" max="2331" width="4.5703125" style="1" hidden="1" customWidth="1"/>
    <col min="2332" max="2333" width="4.140625" style="1" hidden="1" customWidth="1"/>
    <col min="2334" max="2335" width="4" style="1" hidden="1" customWidth="1"/>
    <col min="2336" max="2336" width="4.140625" style="1" hidden="1" customWidth="1"/>
    <col min="2337" max="2337" width="4" style="1" hidden="1" customWidth="1"/>
    <col min="2338" max="2338" width="5.5703125" style="1" hidden="1" customWidth="1"/>
    <col min="2339" max="2560" width="0" style="1" hidden="1" customWidth="1"/>
    <col min="2561" max="2561" width="0.7109375" style="1" hidden="1" customWidth="1"/>
    <col min="2562" max="2562" width="4.42578125" style="1" hidden="1" customWidth="1"/>
    <col min="2563" max="2575" width="4" style="1" hidden="1" customWidth="1"/>
    <col min="2576" max="2576" width="4.28515625" style="1" hidden="1" customWidth="1"/>
    <col min="2577" max="2577" width="4.140625" style="1" hidden="1" customWidth="1"/>
    <col min="2578" max="2578" width="4" style="1" hidden="1" customWidth="1"/>
    <col min="2579" max="2579" width="5" style="1" hidden="1" customWidth="1"/>
    <col min="2580" max="2580" width="6.7109375" style="1" hidden="1" customWidth="1"/>
    <col min="2581" max="2581" width="5.140625" style="1" hidden="1" customWidth="1"/>
    <col min="2582" max="2583" width="4.42578125" style="1" hidden="1" customWidth="1"/>
    <col min="2584" max="2585" width="4.140625" style="1" hidden="1" customWidth="1"/>
    <col min="2586" max="2587" width="4.5703125" style="1" hidden="1" customWidth="1"/>
    <col min="2588" max="2589" width="4.140625" style="1" hidden="1" customWidth="1"/>
    <col min="2590" max="2591" width="4" style="1" hidden="1" customWidth="1"/>
    <col min="2592" max="2592" width="4.140625" style="1" hidden="1" customWidth="1"/>
    <col min="2593" max="2593" width="4" style="1" hidden="1" customWidth="1"/>
    <col min="2594" max="2594" width="5.5703125" style="1" hidden="1" customWidth="1"/>
    <col min="2595" max="2816" width="0" style="1" hidden="1" customWidth="1"/>
    <col min="2817" max="2817" width="0.7109375" style="1" hidden="1" customWidth="1"/>
    <col min="2818" max="2818" width="4.42578125" style="1" hidden="1" customWidth="1"/>
    <col min="2819" max="2831" width="4" style="1" hidden="1" customWidth="1"/>
    <col min="2832" max="2832" width="4.28515625" style="1" hidden="1" customWidth="1"/>
    <col min="2833" max="2833" width="4.140625" style="1" hidden="1" customWidth="1"/>
    <col min="2834" max="2834" width="4" style="1" hidden="1" customWidth="1"/>
    <col min="2835" max="2835" width="5" style="1" hidden="1" customWidth="1"/>
    <col min="2836" max="2836" width="6.7109375" style="1" hidden="1" customWidth="1"/>
    <col min="2837" max="2837" width="5.140625" style="1" hidden="1" customWidth="1"/>
    <col min="2838" max="2839" width="4.42578125" style="1" hidden="1" customWidth="1"/>
    <col min="2840" max="2841" width="4.140625" style="1" hidden="1" customWidth="1"/>
    <col min="2842" max="2843" width="4.5703125" style="1" hidden="1" customWidth="1"/>
    <col min="2844" max="2845" width="4.140625" style="1" hidden="1" customWidth="1"/>
    <col min="2846" max="2847" width="4" style="1" hidden="1" customWidth="1"/>
    <col min="2848" max="2848" width="4.140625" style="1" hidden="1" customWidth="1"/>
    <col min="2849" max="2849" width="4" style="1" hidden="1" customWidth="1"/>
    <col min="2850" max="2850" width="5.5703125" style="1" hidden="1" customWidth="1"/>
    <col min="2851" max="3072" width="0" style="1" hidden="1" customWidth="1"/>
    <col min="3073" max="3073" width="0.7109375" style="1" hidden="1" customWidth="1"/>
    <col min="3074" max="3074" width="4.42578125" style="1" hidden="1" customWidth="1"/>
    <col min="3075" max="3087" width="4" style="1" hidden="1" customWidth="1"/>
    <col min="3088" max="3088" width="4.28515625" style="1" hidden="1" customWidth="1"/>
    <col min="3089" max="3089" width="4.140625" style="1" hidden="1" customWidth="1"/>
    <col min="3090" max="3090" width="4" style="1" hidden="1" customWidth="1"/>
    <col min="3091" max="3091" width="5" style="1" hidden="1" customWidth="1"/>
    <col min="3092" max="3092" width="6.7109375" style="1" hidden="1" customWidth="1"/>
    <col min="3093" max="3093" width="5.140625" style="1" hidden="1" customWidth="1"/>
    <col min="3094" max="3095" width="4.42578125" style="1" hidden="1" customWidth="1"/>
    <col min="3096" max="3097" width="4.140625" style="1" hidden="1" customWidth="1"/>
    <col min="3098" max="3099" width="4.5703125" style="1" hidden="1" customWidth="1"/>
    <col min="3100" max="3101" width="4.140625" style="1" hidden="1" customWidth="1"/>
    <col min="3102" max="3103" width="4" style="1" hidden="1" customWidth="1"/>
    <col min="3104" max="3104" width="4.140625" style="1" hidden="1" customWidth="1"/>
    <col min="3105" max="3105" width="4" style="1" hidden="1" customWidth="1"/>
    <col min="3106" max="3106" width="5.5703125" style="1" hidden="1" customWidth="1"/>
    <col min="3107" max="3328" width="0" style="1" hidden="1" customWidth="1"/>
    <col min="3329" max="3329" width="0.7109375" style="1" hidden="1" customWidth="1"/>
    <col min="3330" max="3330" width="4.42578125" style="1" hidden="1" customWidth="1"/>
    <col min="3331" max="3343" width="4" style="1" hidden="1" customWidth="1"/>
    <col min="3344" max="3344" width="4.28515625" style="1" hidden="1" customWidth="1"/>
    <col min="3345" max="3345" width="4.140625" style="1" hidden="1" customWidth="1"/>
    <col min="3346" max="3346" width="4" style="1" hidden="1" customWidth="1"/>
    <col min="3347" max="3347" width="5" style="1" hidden="1" customWidth="1"/>
    <col min="3348" max="3348" width="6.7109375" style="1" hidden="1" customWidth="1"/>
    <col min="3349" max="3349" width="5.140625" style="1" hidden="1" customWidth="1"/>
    <col min="3350" max="3351" width="4.42578125" style="1" hidden="1" customWidth="1"/>
    <col min="3352" max="3353" width="4.140625" style="1" hidden="1" customWidth="1"/>
    <col min="3354" max="3355" width="4.5703125" style="1" hidden="1" customWidth="1"/>
    <col min="3356" max="3357" width="4.140625" style="1" hidden="1" customWidth="1"/>
    <col min="3358" max="3359" width="4" style="1" hidden="1" customWidth="1"/>
    <col min="3360" max="3360" width="4.140625" style="1" hidden="1" customWidth="1"/>
    <col min="3361" max="3361" width="4" style="1" hidden="1" customWidth="1"/>
    <col min="3362" max="3362" width="5.5703125" style="1" hidden="1" customWidth="1"/>
    <col min="3363" max="3584" width="0" style="1" hidden="1" customWidth="1"/>
    <col min="3585" max="3585" width="0.7109375" style="1" hidden="1" customWidth="1"/>
    <col min="3586" max="3586" width="4.42578125" style="1" hidden="1" customWidth="1"/>
    <col min="3587" max="3599" width="4" style="1" hidden="1" customWidth="1"/>
    <col min="3600" max="3600" width="4.28515625" style="1" hidden="1" customWidth="1"/>
    <col min="3601" max="3601" width="4.140625" style="1" hidden="1" customWidth="1"/>
    <col min="3602" max="3602" width="4" style="1" hidden="1" customWidth="1"/>
    <col min="3603" max="3603" width="5" style="1" hidden="1" customWidth="1"/>
    <col min="3604" max="3604" width="6.7109375" style="1" hidden="1" customWidth="1"/>
    <col min="3605" max="3605" width="5.140625" style="1" hidden="1" customWidth="1"/>
    <col min="3606" max="3607" width="4.42578125" style="1" hidden="1" customWidth="1"/>
    <col min="3608" max="3609" width="4.140625" style="1" hidden="1" customWidth="1"/>
    <col min="3610" max="3611" width="4.5703125" style="1" hidden="1" customWidth="1"/>
    <col min="3612" max="3613" width="4.140625" style="1" hidden="1" customWidth="1"/>
    <col min="3614" max="3615" width="4" style="1" hidden="1" customWidth="1"/>
    <col min="3616" max="3616" width="4.140625" style="1" hidden="1" customWidth="1"/>
    <col min="3617" max="3617" width="4" style="1" hidden="1" customWidth="1"/>
    <col min="3618" max="3618" width="5.5703125" style="1" hidden="1" customWidth="1"/>
    <col min="3619" max="3840" width="0" style="1" hidden="1" customWidth="1"/>
    <col min="3841" max="3841" width="0.7109375" style="1" hidden="1" customWidth="1"/>
    <col min="3842" max="3842" width="4.42578125" style="1" hidden="1" customWidth="1"/>
    <col min="3843" max="3855" width="4" style="1" hidden="1" customWidth="1"/>
    <col min="3856" max="3856" width="4.28515625" style="1" hidden="1" customWidth="1"/>
    <col min="3857" max="3857" width="4.140625" style="1" hidden="1" customWidth="1"/>
    <col min="3858" max="3858" width="4" style="1" hidden="1" customWidth="1"/>
    <col min="3859" max="3859" width="5" style="1" hidden="1" customWidth="1"/>
    <col min="3860" max="3860" width="6.7109375" style="1" hidden="1" customWidth="1"/>
    <col min="3861" max="3861" width="5.140625" style="1" hidden="1" customWidth="1"/>
    <col min="3862" max="3863" width="4.42578125" style="1" hidden="1" customWidth="1"/>
    <col min="3864" max="3865" width="4.140625" style="1" hidden="1" customWidth="1"/>
    <col min="3866" max="3867" width="4.5703125" style="1" hidden="1" customWidth="1"/>
    <col min="3868" max="3869" width="4.140625" style="1" hidden="1" customWidth="1"/>
    <col min="3870" max="3871" width="4" style="1" hidden="1" customWidth="1"/>
    <col min="3872" max="3872" width="4.140625" style="1" hidden="1" customWidth="1"/>
    <col min="3873" max="3873" width="4" style="1" hidden="1" customWidth="1"/>
    <col min="3874" max="3874" width="5.5703125" style="1" hidden="1" customWidth="1"/>
    <col min="3875" max="4096" width="0" style="1" hidden="1" customWidth="1"/>
    <col min="4097" max="4097" width="0.7109375" style="1" hidden="1" customWidth="1"/>
    <col min="4098" max="4098" width="4.42578125" style="1" hidden="1" customWidth="1"/>
    <col min="4099" max="4111" width="4" style="1" hidden="1" customWidth="1"/>
    <col min="4112" max="4112" width="4.28515625" style="1" hidden="1" customWidth="1"/>
    <col min="4113" max="4113" width="4.140625" style="1" hidden="1" customWidth="1"/>
    <col min="4114" max="4114" width="4" style="1" hidden="1" customWidth="1"/>
    <col min="4115" max="4115" width="5" style="1" hidden="1" customWidth="1"/>
    <col min="4116" max="4116" width="6.7109375" style="1" hidden="1" customWidth="1"/>
    <col min="4117" max="4117" width="5.140625" style="1" hidden="1" customWidth="1"/>
    <col min="4118" max="4119" width="4.42578125" style="1" hidden="1" customWidth="1"/>
    <col min="4120" max="4121" width="4.140625" style="1" hidden="1" customWidth="1"/>
    <col min="4122" max="4123" width="4.5703125" style="1" hidden="1" customWidth="1"/>
    <col min="4124" max="4125" width="4.140625" style="1" hidden="1" customWidth="1"/>
    <col min="4126" max="4127" width="4" style="1" hidden="1" customWidth="1"/>
    <col min="4128" max="4128" width="4.140625" style="1" hidden="1" customWidth="1"/>
    <col min="4129" max="4129" width="4" style="1" hidden="1" customWidth="1"/>
    <col min="4130" max="4130" width="5.5703125" style="1" hidden="1" customWidth="1"/>
    <col min="4131" max="4352" width="0" style="1" hidden="1" customWidth="1"/>
    <col min="4353" max="4353" width="0.7109375" style="1" hidden="1" customWidth="1"/>
    <col min="4354" max="4354" width="4.42578125" style="1" hidden="1" customWidth="1"/>
    <col min="4355" max="4367" width="4" style="1" hidden="1" customWidth="1"/>
    <col min="4368" max="4368" width="4.28515625" style="1" hidden="1" customWidth="1"/>
    <col min="4369" max="4369" width="4.140625" style="1" hidden="1" customWidth="1"/>
    <col min="4370" max="4370" width="4" style="1" hidden="1" customWidth="1"/>
    <col min="4371" max="4371" width="5" style="1" hidden="1" customWidth="1"/>
    <col min="4372" max="4372" width="6.7109375" style="1" hidden="1" customWidth="1"/>
    <col min="4373" max="4373" width="5.140625" style="1" hidden="1" customWidth="1"/>
    <col min="4374" max="4375" width="4.42578125" style="1" hidden="1" customWidth="1"/>
    <col min="4376" max="4377" width="4.140625" style="1" hidden="1" customWidth="1"/>
    <col min="4378" max="4379" width="4.5703125" style="1" hidden="1" customWidth="1"/>
    <col min="4380" max="4381" width="4.140625" style="1" hidden="1" customWidth="1"/>
    <col min="4382" max="4383" width="4" style="1" hidden="1" customWidth="1"/>
    <col min="4384" max="4384" width="4.140625" style="1" hidden="1" customWidth="1"/>
    <col min="4385" max="4385" width="4" style="1" hidden="1" customWidth="1"/>
    <col min="4386" max="4386" width="5.5703125" style="1" hidden="1" customWidth="1"/>
    <col min="4387" max="4608" width="0" style="1" hidden="1" customWidth="1"/>
    <col min="4609" max="4609" width="0.7109375" style="1" hidden="1" customWidth="1"/>
    <col min="4610" max="4610" width="4.42578125" style="1" hidden="1" customWidth="1"/>
    <col min="4611" max="4623" width="4" style="1" hidden="1" customWidth="1"/>
    <col min="4624" max="4624" width="4.28515625" style="1" hidden="1" customWidth="1"/>
    <col min="4625" max="4625" width="4.140625" style="1" hidden="1" customWidth="1"/>
    <col min="4626" max="4626" width="4" style="1" hidden="1" customWidth="1"/>
    <col min="4627" max="4627" width="5" style="1" hidden="1" customWidth="1"/>
    <col min="4628" max="4628" width="6.7109375" style="1" hidden="1" customWidth="1"/>
    <col min="4629" max="4629" width="5.140625" style="1" hidden="1" customWidth="1"/>
    <col min="4630" max="4631" width="4.42578125" style="1" hidden="1" customWidth="1"/>
    <col min="4632" max="4633" width="4.140625" style="1" hidden="1" customWidth="1"/>
    <col min="4634" max="4635" width="4.5703125" style="1" hidden="1" customWidth="1"/>
    <col min="4636" max="4637" width="4.140625" style="1" hidden="1" customWidth="1"/>
    <col min="4638" max="4639" width="4" style="1" hidden="1" customWidth="1"/>
    <col min="4640" max="4640" width="4.140625" style="1" hidden="1" customWidth="1"/>
    <col min="4641" max="4641" width="4" style="1" hidden="1" customWidth="1"/>
    <col min="4642" max="4642" width="5.5703125" style="1" hidden="1" customWidth="1"/>
    <col min="4643" max="4864" width="0" style="1" hidden="1" customWidth="1"/>
    <col min="4865" max="4865" width="0.7109375" style="1" hidden="1" customWidth="1"/>
    <col min="4866" max="4866" width="4.42578125" style="1" hidden="1" customWidth="1"/>
    <col min="4867" max="4879" width="4" style="1" hidden="1" customWidth="1"/>
    <col min="4880" max="4880" width="4.28515625" style="1" hidden="1" customWidth="1"/>
    <col min="4881" max="4881" width="4.140625" style="1" hidden="1" customWidth="1"/>
    <col min="4882" max="4882" width="4" style="1" hidden="1" customWidth="1"/>
    <col min="4883" max="4883" width="5" style="1" hidden="1" customWidth="1"/>
    <col min="4884" max="4884" width="6.7109375" style="1" hidden="1" customWidth="1"/>
    <col min="4885" max="4885" width="5.140625" style="1" hidden="1" customWidth="1"/>
    <col min="4886" max="4887" width="4.42578125" style="1" hidden="1" customWidth="1"/>
    <col min="4888" max="4889" width="4.140625" style="1" hidden="1" customWidth="1"/>
    <col min="4890" max="4891" width="4.5703125" style="1" hidden="1" customWidth="1"/>
    <col min="4892" max="4893" width="4.140625" style="1" hidden="1" customWidth="1"/>
    <col min="4894" max="4895" width="4" style="1" hidden="1" customWidth="1"/>
    <col min="4896" max="4896" width="4.140625" style="1" hidden="1" customWidth="1"/>
    <col min="4897" max="4897" width="4" style="1" hidden="1" customWidth="1"/>
    <col min="4898" max="4898" width="5.5703125" style="1" hidden="1" customWidth="1"/>
    <col min="4899" max="5120" width="0" style="1" hidden="1" customWidth="1"/>
    <col min="5121" max="5121" width="0.7109375" style="1" hidden="1" customWidth="1"/>
    <col min="5122" max="5122" width="4.42578125" style="1" hidden="1" customWidth="1"/>
    <col min="5123" max="5135" width="4" style="1" hidden="1" customWidth="1"/>
    <col min="5136" max="5136" width="4.28515625" style="1" hidden="1" customWidth="1"/>
    <col min="5137" max="5137" width="4.140625" style="1" hidden="1" customWidth="1"/>
    <col min="5138" max="5138" width="4" style="1" hidden="1" customWidth="1"/>
    <col min="5139" max="5139" width="5" style="1" hidden="1" customWidth="1"/>
    <col min="5140" max="5140" width="6.7109375" style="1" hidden="1" customWidth="1"/>
    <col min="5141" max="5141" width="5.140625" style="1" hidden="1" customWidth="1"/>
    <col min="5142" max="5143" width="4.42578125" style="1" hidden="1" customWidth="1"/>
    <col min="5144" max="5145" width="4.140625" style="1" hidden="1" customWidth="1"/>
    <col min="5146" max="5147" width="4.5703125" style="1" hidden="1" customWidth="1"/>
    <col min="5148" max="5149" width="4.140625" style="1" hidden="1" customWidth="1"/>
    <col min="5150" max="5151" width="4" style="1" hidden="1" customWidth="1"/>
    <col min="5152" max="5152" width="4.140625" style="1" hidden="1" customWidth="1"/>
    <col min="5153" max="5153" width="4" style="1" hidden="1" customWidth="1"/>
    <col min="5154" max="5154" width="5.5703125" style="1" hidden="1" customWidth="1"/>
    <col min="5155" max="5376" width="0" style="1" hidden="1" customWidth="1"/>
    <col min="5377" max="5377" width="0.7109375" style="1" hidden="1" customWidth="1"/>
    <col min="5378" max="5378" width="4.42578125" style="1" hidden="1" customWidth="1"/>
    <col min="5379" max="5391" width="4" style="1" hidden="1" customWidth="1"/>
    <col min="5392" max="5392" width="4.28515625" style="1" hidden="1" customWidth="1"/>
    <col min="5393" max="5393" width="4.140625" style="1" hidden="1" customWidth="1"/>
    <col min="5394" max="5394" width="4" style="1" hidden="1" customWidth="1"/>
    <col min="5395" max="5395" width="5" style="1" hidden="1" customWidth="1"/>
    <col min="5396" max="5396" width="6.7109375" style="1" hidden="1" customWidth="1"/>
    <col min="5397" max="5397" width="5.140625" style="1" hidden="1" customWidth="1"/>
    <col min="5398" max="5399" width="4.42578125" style="1" hidden="1" customWidth="1"/>
    <col min="5400" max="5401" width="4.140625" style="1" hidden="1" customWidth="1"/>
    <col min="5402" max="5403" width="4.5703125" style="1" hidden="1" customWidth="1"/>
    <col min="5404" max="5405" width="4.140625" style="1" hidden="1" customWidth="1"/>
    <col min="5406" max="5407" width="4" style="1" hidden="1" customWidth="1"/>
    <col min="5408" max="5408" width="4.140625" style="1" hidden="1" customWidth="1"/>
    <col min="5409" max="5409" width="4" style="1" hidden="1" customWidth="1"/>
    <col min="5410" max="5410" width="5.5703125" style="1" hidden="1" customWidth="1"/>
    <col min="5411" max="5632" width="0" style="1" hidden="1" customWidth="1"/>
    <col min="5633" max="5633" width="0.7109375" style="1" hidden="1" customWidth="1"/>
    <col min="5634" max="5634" width="4.42578125" style="1" hidden="1" customWidth="1"/>
    <col min="5635" max="5647" width="4" style="1" hidden="1" customWidth="1"/>
    <col min="5648" max="5648" width="4.28515625" style="1" hidden="1" customWidth="1"/>
    <col min="5649" max="5649" width="4.140625" style="1" hidden="1" customWidth="1"/>
    <col min="5650" max="5650" width="4" style="1" hidden="1" customWidth="1"/>
    <col min="5651" max="5651" width="5" style="1" hidden="1" customWidth="1"/>
    <col min="5652" max="5652" width="6.7109375" style="1" hidden="1" customWidth="1"/>
    <col min="5653" max="5653" width="5.140625" style="1" hidden="1" customWidth="1"/>
    <col min="5654" max="5655" width="4.42578125" style="1" hidden="1" customWidth="1"/>
    <col min="5656" max="5657" width="4.140625" style="1" hidden="1" customWidth="1"/>
    <col min="5658" max="5659" width="4.5703125" style="1" hidden="1" customWidth="1"/>
    <col min="5660" max="5661" width="4.140625" style="1" hidden="1" customWidth="1"/>
    <col min="5662" max="5663" width="4" style="1" hidden="1" customWidth="1"/>
    <col min="5664" max="5664" width="4.140625" style="1" hidden="1" customWidth="1"/>
    <col min="5665" max="5665" width="4" style="1" hidden="1" customWidth="1"/>
    <col min="5666" max="5666" width="5.5703125" style="1" hidden="1" customWidth="1"/>
    <col min="5667" max="5888" width="0" style="1" hidden="1" customWidth="1"/>
    <col min="5889" max="5889" width="0.7109375" style="1" hidden="1" customWidth="1"/>
    <col min="5890" max="5890" width="4.42578125" style="1" hidden="1" customWidth="1"/>
    <col min="5891" max="5903" width="4" style="1" hidden="1" customWidth="1"/>
    <col min="5904" max="5904" width="4.28515625" style="1" hidden="1" customWidth="1"/>
    <col min="5905" max="5905" width="4.140625" style="1" hidden="1" customWidth="1"/>
    <col min="5906" max="5906" width="4" style="1" hidden="1" customWidth="1"/>
    <col min="5907" max="5907" width="5" style="1" hidden="1" customWidth="1"/>
    <col min="5908" max="5908" width="6.7109375" style="1" hidden="1" customWidth="1"/>
    <col min="5909" max="5909" width="5.140625" style="1" hidden="1" customWidth="1"/>
    <col min="5910" max="5911" width="4.42578125" style="1" hidden="1" customWidth="1"/>
    <col min="5912" max="5913" width="4.140625" style="1" hidden="1" customWidth="1"/>
    <col min="5914" max="5915" width="4.5703125" style="1" hidden="1" customWidth="1"/>
    <col min="5916" max="5917" width="4.140625" style="1" hidden="1" customWidth="1"/>
    <col min="5918" max="5919" width="4" style="1" hidden="1" customWidth="1"/>
    <col min="5920" max="5920" width="4.140625" style="1" hidden="1" customWidth="1"/>
    <col min="5921" max="5921" width="4" style="1" hidden="1" customWidth="1"/>
    <col min="5922" max="5922" width="5.5703125" style="1" hidden="1" customWidth="1"/>
    <col min="5923" max="6144" width="0" style="1" hidden="1" customWidth="1"/>
    <col min="6145" max="6145" width="0.7109375" style="1" hidden="1" customWidth="1"/>
    <col min="6146" max="6146" width="4.42578125" style="1" hidden="1" customWidth="1"/>
    <col min="6147" max="6159" width="4" style="1" hidden="1" customWidth="1"/>
    <col min="6160" max="6160" width="4.28515625" style="1" hidden="1" customWidth="1"/>
    <col min="6161" max="6161" width="4.140625" style="1" hidden="1" customWidth="1"/>
    <col min="6162" max="6162" width="4" style="1" hidden="1" customWidth="1"/>
    <col min="6163" max="6163" width="5" style="1" hidden="1" customWidth="1"/>
    <col min="6164" max="6164" width="6.7109375" style="1" hidden="1" customWidth="1"/>
    <col min="6165" max="6165" width="5.140625" style="1" hidden="1" customWidth="1"/>
    <col min="6166" max="6167" width="4.42578125" style="1" hidden="1" customWidth="1"/>
    <col min="6168" max="6169" width="4.140625" style="1" hidden="1" customWidth="1"/>
    <col min="6170" max="6171" width="4.5703125" style="1" hidden="1" customWidth="1"/>
    <col min="6172" max="6173" width="4.140625" style="1" hidden="1" customWidth="1"/>
    <col min="6174" max="6175" width="4" style="1" hidden="1" customWidth="1"/>
    <col min="6176" max="6176" width="4.140625" style="1" hidden="1" customWidth="1"/>
    <col min="6177" max="6177" width="4" style="1" hidden="1" customWidth="1"/>
    <col min="6178" max="6178" width="5.5703125" style="1" hidden="1" customWidth="1"/>
    <col min="6179" max="6400" width="0" style="1" hidden="1" customWidth="1"/>
    <col min="6401" max="6401" width="0.7109375" style="1" hidden="1" customWidth="1"/>
    <col min="6402" max="6402" width="4.42578125" style="1" hidden="1" customWidth="1"/>
    <col min="6403" max="6415" width="4" style="1" hidden="1" customWidth="1"/>
    <col min="6416" max="6416" width="4.28515625" style="1" hidden="1" customWidth="1"/>
    <col min="6417" max="6417" width="4.140625" style="1" hidden="1" customWidth="1"/>
    <col min="6418" max="6418" width="4" style="1" hidden="1" customWidth="1"/>
    <col min="6419" max="6419" width="5" style="1" hidden="1" customWidth="1"/>
    <col min="6420" max="6420" width="6.7109375" style="1" hidden="1" customWidth="1"/>
    <col min="6421" max="6421" width="5.140625" style="1" hidden="1" customWidth="1"/>
    <col min="6422" max="6423" width="4.42578125" style="1" hidden="1" customWidth="1"/>
    <col min="6424" max="6425" width="4.140625" style="1" hidden="1" customWidth="1"/>
    <col min="6426" max="6427" width="4.5703125" style="1" hidden="1" customWidth="1"/>
    <col min="6428" max="6429" width="4.140625" style="1" hidden="1" customWidth="1"/>
    <col min="6430" max="6431" width="4" style="1" hidden="1" customWidth="1"/>
    <col min="6432" max="6432" width="4.140625" style="1" hidden="1" customWidth="1"/>
    <col min="6433" max="6433" width="4" style="1" hidden="1" customWidth="1"/>
    <col min="6434" max="6434" width="5.5703125" style="1" hidden="1" customWidth="1"/>
    <col min="6435" max="6656" width="0" style="1" hidden="1" customWidth="1"/>
    <col min="6657" max="6657" width="0.7109375" style="1" hidden="1" customWidth="1"/>
    <col min="6658" max="6658" width="4.42578125" style="1" hidden="1" customWidth="1"/>
    <col min="6659" max="6671" width="4" style="1" hidden="1" customWidth="1"/>
    <col min="6672" max="6672" width="4.28515625" style="1" hidden="1" customWidth="1"/>
    <col min="6673" max="6673" width="4.140625" style="1" hidden="1" customWidth="1"/>
    <col min="6674" max="6674" width="4" style="1" hidden="1" customWidth="1"/>
    <col min="6675" max="6675" width="5" style="1" hidden="1" customWidth="1"/>
    <col min="6676" max="6676" width="6.7109375" style="1" hidden="1" customWidth="1"/>
    <col min="6677" max="6677" width="5.140625" style="1" hidden="1" customWidth="1"/>
    <col min="6678" max="6679" width="4.42578125" style="1" hidden="1" customWidth="1"/>
    <col min="6680" max="6681" width="4.140625" style="1" hidden="1" customWidth="1"/>
    <col min="6682" max="6683" width="4.5703125" style="1" hidden="1" customWidth="1"/>
    <col min="6684" max="6685" width="4.140625" style="1" hidden="1" customWidth="1"/>
    <col min="6686" max="6687" width="4" style="1" hidden="1" customWidth="1"/>
    <col min="6688" max="6688" width="4.140625" style="1" hidden="1" customWidth="1"/>
    <col min="6689" max="6689" width="4" style="1" hidden="1" customWidth="1"/>
    <col min="6690" max="6690" width="5.5703125" style="1" hidden="1" customWidth="1"/>
    <col min="6691" max="6912" width="0" style="1" hidden="1" customWidth="1"/>
    <col min="6913" max="6913" width="0.7109375" style="1" hidden="1" customWidth="1"/>
    <col min="6914" max="6914" width="4.42578125" style="1" hidden="1" customWidth="1"/>
    <col min="6915" max="6927" width="4" style="1" hidden="1" customWidth="1"/>
    <col min="6928" max="6928" width="4.28515625" style="1" hidden="1" customWidth="1"/>
    <col min="6929" max="6929" width="4.140625" style="1" hidden="1" customWidth="1"/>
    <col min="6930" max="6930" width="4" style="1" hidden="1" customWidth="1"/>
    <col min="6931" max="6931" width="5" style="1" hidden="1" customWidth="1"/>
    <col min="6932" max="6932" width="6.7109375" style="1" hidden="1" customWidth="1"/>
    <col min="6933" max="6933" width="5.140625" style="1" hidden="1" customWidth="1"/>
    <col min="6934" max="6935" width="4.42578125" style="1" hidden="1" customWidth="1"/>
    <col min="6936" max="6937" width="4.140625" style="1" hidden="1" customWidth="1"/>
    <col min="6938" max="6939" width="4.5703125" style="1" hidden="1" customWidth="1"/>
    <col min="6940" max="6941" width="4.140625" style="1" hidden="1" customWidth="1"/>
    <col min="6942" max="6943" width="4" style="1" hidden="1" customWidth="1"/>
    <col min="6944" max="6944" width="4.140625" style="1" hidden="1" customWidth="1"/>
    <col min="6945" max="6945" width="4" style="1" hidden="1" customWidth="1"/>
    <col min="6946" max="6946" width="5.5703125" style="1" hidden="1" customWidth="1"/>
    <col min="6947" max="7168" width="0" style="1" hidden="1" customWidth="1"/>
    <col min="7169" max="7169" width="0.7109375" style="1" hidden="1" customWidth="1"/>
    <col min="7170" max="7170" width="4.42578125" style="1" hidden="1" customWidth="1"/>
    <col min="7171" max="7183" width="4" style="1" hidden="1" customWidth="1"/>
    <col min="7184" max="7184" width="4.28515625" style="1" hidden="1" customWidth="1"/>
    <col min="7185" max="7185" width="4.140625" style="1" hidden="1" customWidth="1"/>
    <col min="7186" max="7186" width="4" style="1" hidden="1" customWidth="1"/>
    <col min="7187" max="7187" width="5" style="1" hidden="1" customWidth="1"/>
    <col min="7188" max="7188" width="6.7109375" style="1" hidden="1" customWidth="1"/>
    <col min="7189" max="7189" width="5.140625" style="1" hidden="1" customWidth="1"/>
    <col min="7190" max="7191" width="4.42578125" style="1" hidden="1" customWidth="1"/>
    <col min="7192" max="7193" width="4.140625" style="1" hidden="1" customWidth="1"/>
    <col min="7194" max="7195" width="4.5703125" style="1" hidden="1" customWidth="1"/>
    <col min="7196" max="7197" width="4.140625" style="1" hidden="1" customWidth="1"/>
    <col min="7198" max="7199" width="4" style="1" hidden="1" customWidth="1"/>
    <col min="7200" max="7200" width="4.140625" style="1" hidden="1" customWidth="1"/>
    <col min="7201" max="7201" width="4" style="1" hidden="1" customWidth="1"/>
    <col min="7202" max="7202" width="5.5703125" style="1" hidden="1" customWidth="1"/>
    <col min="7203" max="7424" width="0" style="1" hidden="1" customWidth="1"/>
    <col min="7425" max="7425" width="0.7109375" style="1" hidden="1" customWidth="1"/>
    <col min="7426" max="7426" width="4.42578125" style="1" hidden="1" customWidth="1"/>
    <col min="7427" max="7439" width="4" style="1" hidden="1" customWidth="1"/>
    <col min="7440" max="7440" width="4.28515625" style="1" hidden="1" customWidth="1"/>
    <col min="7441" max="7441" width="4.140625" style="1" hidden="1" customWidth="1"/>
    <col min="7442" max="7442" width="4" style="1" hidden="1" customWidth="1"/>
    <col min="7443" max="7443" width="5" style="1" hidden="1" customWidth="1"/>
    <col min="7444" max="7444" width="6.7109375" style="1" hidden="1" customWidth="1"/>
    <col min="7445" max="7445" width="5.140625" style="1" hidden="1" customWidth="1"/>
    <col min="7446" max="7447" width="4.42578125" style="1" hidden="1" customWidth="1"/>
    <col min="7448" max="7449" width="4.140625" style="1" hidden="1" customWidth="1"/>
    <col min="7450" max="7451" width="4.5703125" style="1" hidden="1" customWidth="1"/>
    <col min="7452" max="7453" width="4.140625" style="1" hidden="1" customWidth="1"/>
    <col min="7454" max="7455" width="4" style="1" hidden="1" customWidth="1"/>
    <col min="7456" max="7456" width="4.140625" style="1" hidden="1" customWidth="1"/>
    <col min="7457" max="7457" width="4" style="1" hidden="1" customWidth="1"/>
    <col min="7458" max="7458" width="5.5703125" style="1" hidden="1" customWidth="1"/>
    <col min="7459" max="7680" width="0" style="1" hidden="1" customWidth="1"/>
    <col min="7681" max="7681" width="0.7109375" style="1" hidden="1" customWidth="1"/>
    <col min="7682" max="7682" width="4.42578125" style="1" hidden="1" customWidth="1"/>
    <col min="7683" max="7695" width="4" style="1" hidden="1" customWidth="1"/>
    <col min="7696" max="7696" width="4.28515625" style="1" hidden="1" customWidth="1"/>
    <col min="7697" max="7697" width="4.140625" style="1" hidden="1" customWidth="1"/>
    <col min="7698" max="7698" width="4" style="1" hidden="1" customWidth="1"/>
    <col min="7699" max="7699" width="5" style="1" hidden="1" customWidth="1"/>
    <col min="7700" max="7700" width="6.7109375" style="1" hidden="1" customWidth="1"/>
    <col min="7701" max="7701" width="5.140625" style="1" hidden="1" customWidth="1"/>
    <col min="7702" max="7703" width="4.42578125" style="1" hidden="1" customWidth="1"/>
    <col min="7704" max="7705" width="4.140625" style="1" hidden="1" customWidth="1"/>
    <col min="7706" max="7707" width="4.5703125" style="1" hidden="1" customWidth="1"/>
    <col min="7708" max="7709" width="4.140625" style="1" hidden="1" customWidth="1"/>
    <col min="7710" max="7711" width="4" style="1" hidden="1" customWidth="1"/>
    <col min="7712" max="7712" width="4.140625" style="1" hidden="1" customWidth="1"/>
    <col min="7713" max="7713" width="4" style="1" hidden="1" customWidth="1"/>
    <col min="7714" max="7714" width="5.5703125" style="1" hidden="1" customWidth="1"/>
    <col min="7715" max="7936" width="0" style="1" hidden="1" customWidth="1"/>
    <col min="7937" max="7937" width="0.7109375" style="1" hidden="1" customWidth="1"/>
    <col min="7938" max="7938" width="4.42578125" style="1" hidden="1" customWidth="1"/>
    <col min="7939" max="7951" width="4" style="1" hidden="1" customWidth="1"/>
    <col min="7952" max="7952" width="4.28515625" style="1" hidden="1" customWidth="1"/>
    <col min="7953" max="7953" width="4.140625" style="1" hidden="1" customWidth="1"/>
    <col min="7954" max="7954" width="4" style="1" hidden="1" customWidth="1"/>
    <col min="7955" max="7955" width="5" style="1" hidden="1" customWidth="1"/>
    <col min="7956" max="7956" width="6.7109375" style="1" hidden="1" customWidth="1"/>
    <col min="7957" max="7957" width="5.140625" style="1" hidden="1" customWidth="1"/>
    <col min="7958" max="7959" width="4.42578125" style="1" hidden="1" customWidth="1"/>
    <col min="7960" max="7961" width="4.140625" style="1" hidden="1" customWidth="1"/>
    <col min="7962" max="7963" width="4.5703125" style="1" hidden="1" customWidth="1"/>
    <col min="7964" max="7965" width="4.140625" style="1" hidden="1" customWidth="1"/>
    <col min="7966" max="7967" width="4" style="1" hidden="1" customWidth="1"/>
    <col min="7968" max="7968" width="4.140625" style="1" hidden="1" customWidth="1"/>
    <col min="7969" max="7969" width="4" style="1" hidden="1" customWidth="1"/>
    <col min="7970" max="7970" width="5.5703125" style="1" hidden="1" customWidth="1"/>
    <col min="7971" max="8192" width="0" style="1" hidden="1" customWidth="1"/>
    <col min="8193" max="8193" width="0.7109375" style="1" hidden="1" customWidth="1"/>
    <col min="8194" max="8194" width="4.42578125" style="1" hidden="1" customWidth="1"/>
    <col min="8195" max="8207" width="4" style="1" hidden="1" customWidth="1"/>
    <col min="8208" max="8208" width="4.28515625" style="1" hidden="1" customWidth="1"/>
    <col min="8209" max="8209" width="4.140625" style="1" hidden="1" customWidth="1"/>
    <col min="8210" max="8210" width="4" style="1" hidden="1" customWidth="1"/>
    <col min="8211" max="8211" width="5" style="1" hidden="1" customWidth="1"/>
    <col min="8212" max="8212" width="6.7109375" style="1" hidden="1" customWidth="1"/>
    <col min="8213" max="8213" width="5.140625" style="1" hidden="1" customWidth="1"/>
    <col min="8214" max="8215" width="4.42578125" style="1" hidden="1" customWidth="1"/>
    <col min="8216" max="8217" width="4.140625" style="1" hidden="1" customWidth="1"/>
    <col min="8218" max="8219" width="4.5703125" style="1" hidden="1" customWidth="1"/>
    <col min="8220" max="8221" width="4.140625" style="1" hidden="1" customWidth="1"/>
    <col min="8222" max="8223" width="4" style="1" hidden="1" customWidth="1"/>
    <col min="8224" max="8224" width="4.140625" style="1" hidden="1" customWidth="1"/>
    <col min="8225" max="8225" width="4" style="1" hidden="1" customWidth="1"/>
    <col min="8226" max="8226" width="5.5703125" style="1" hidden="1" customWidth="1"/>
    <col min="8227" max="8448" width="0" style="1" hidden="1" customWidth="1"/>
    <col min="8449" max="8449" width="0.7109375" style="1" hidden="1" customWidth="1"/>
    <col min="8450" max="8450" width="4.42578125" style="1" hidden="1" customWidth="1"/>
    <col min="8451" max="8463" width="4" style="1" hidden="1" customWidth="1"/>
    <col min="8464" max="8464" width="4.28515625" style="1" hidden="1" customWidth="1"/>
    <col min="8465" max="8465" width="4.140625" style="1" hidden="1" customWidth="1"/>
    <col min="8466" max="8466" width="4" style="1" hidden="1" customWidth="1"/>
    <col min="8467" max="8467" width="5" style="1" hidden="1" customWidth="1"/>
    <col min="8468" max="8468" width="6.7109375" style="1" hidden="1" customWidth="1"/>
    <col min="8469" max="8469" width="5.140625" style="1" hidden="1" customWidth="1"/>
    <col min="8470" max="8471" width="4.42578125" style="1" hidden="1" customWidth="1"/>
    <col min="8472" max="8473" width="4.140625" style="1" hidden="1" customWidth="1"/>
    <col min="8474" max="8475" width="4.5703125" style="1" hidden="1" customWidth="1"/>
    <col min="8476" max="8477" width="4.140625" style="1" hidden="1" customWidth="1"/>
    <col min="8478" max="8479" width="4" style="1" hidden="1" customWidth="1"/>
    <col min="8480" max="8480" width="4.140625" style="1" hidden="1" customWidth="1"/>
    <col min="8481" max="8481" width="4" style="1" hidden="1" customWidth="1"/>
    <col min="8482" max="8482" width="5.5703125" style="1" hidden="1" customWidth="1"/>
    <col min="8483" max="8704" width="0" style="1" hidden="1" customWidth="1"/>
    <col min="8705" max="8705" width="0.7109375" style="1" hidden="1" customWidth="1"/>
    <col min="8706" max="8706" width="4.42578125" style="1" hidden="1" customWidth="1"/>
    <col min="8707" max="8719" width="4" style="1" hidden="1" customWidth="1"/>
    <col min="8720" max="8720" width="4.28515625" style="1" hidden="1" customWidth="1"/>
    <col min="8721" max="8721" width="4.140625" style="1" hidden="1" customWidth="1"/>
    <col min="8722" max="8722" width="4" style="1" hidden="1" customWidth="1"/>
    <col min="8723" max="8723" width="5" style="1" hidden="1" customWidth="1"/>
    <col min="8724" max="8724" width="6.7109375" style="1" hidden="1" customWidth="1"/>
    <col min="8725" max="8725" width="5.140625" style="1" hidden="1" customWidth="1"/>
    <col min="8726" max="8727" width="4.42578125" style="1" hidden="1" customWidth="1"/>
    <col min="8728" max="8729" width="4.140625" style="1" hidden="1" customWidth="1"/>
    <col min="8730" max="8731" width="4.5703125" style="1" hidden="1" customWidth="1"/>
    <col min="8732" max="8733" width="4.140625" style="1" hidden="1" customWidth="1"/>
    <col min="8734" max="8735" width="4" style="1" hidden="1" customWidth="1"/>
    <col min="8736" max="8736" width="4.140625" style="1" hidden="1" customWidth="1"/>
    <col min="8737" max="8737" width="4" style="1" hidden="1" customWidth="1"/>
    <col min="8738" max="8738" width="5.5703125" style="1" hidden="1" customWidth="1"/>
    <col min="8739" max="8960" width="0" style="1" hidden="1" customWidth="1"/>
    <col min="8961" max="8961" width="0.7109375" style="1" hidden="1" customWidth="1"/>
    <col min="8962" max="8962" width="4.42578125" style="1" hidden="1" customWidth="1"/>
    <col min="8963" max="8975" width="4" style="1" hidden="1" customWidth="1"/>
    <col min="8976" max="8976" width="4.28515625" style="1" hidden="1" customWidth="1"/>
    <col min="8977" max="8977" width="4.140625" style="1" hidden="1" customWidth="1"/>
    <col min="8978" max="8978" width="4" style="1" hidden="1" customWidth="1"/>
    <col min="8979" max="8979" width="5" style="1" hidden="1" customWidth="1"/>
    <col min="8980" max="8980" width="6.7109375" style="1" hidden="1" customWidth="1"/>
    <col min="8981" max="8981" width="5.140625" style="1" hidden="1" customWidth="1"/>
    <col min="8982" max="8983" width="4.42578125" style="1" hidden="1" customWidth="1"/>
    <col min="8984" max="8985" width="4.140625" style="1" hidden="1" customWidth="1"/>
    <col min="8986" max="8987" width="4.5703125" style="1" hidden="1" customWidth="1"/>
    <col min="8988" max="8989" width="4.140625" style="1" hidden="1" customWidth="1"/>
    <col min="8990" max="8991" width="4" style="1" hidden="1" customWidth="1"/>
    <col min="8992" max="8992" width="4.140625" style="1" hidden="1" customWidth="1"/>
    <col min="8993" max="8993" width="4" style="1" hidden="1" customWidth="1"/>
    <col min="8994" max="8994" width="5.5703125" style="1" hidden="1" customWidth="1"/>
    <col min="8995" max="9216" width="0" style="1" hidden="1" customWidth="1"/>
    <col min="9217" max="9217" width="0.7109375" style="1" hidden="1" customWidth="1"/>
    <col min="9218" max="9218" width="4.42578125" style="1" hidden="1" customWidth="1"/>
    <col min="9219" max="9231" width="4" style="1" hidden="1" customWidth="1"/>
    <col min="9232" max="9232" width="4.28515625" style="1" hidden="1" customWidth="1"/>
    <col min="9233" max="9233" width="4.140625" style="1" hidden="1" customWidth="1"/>
    <col min="9234" max="9234" width="4" style="1" hidden="1" customWidth="1"/>
    <col min="9235" max="9235" width="5" style="1" hidden="1" customWidth="1"/>
    <col min="9236" max="9236" width="6.7109375" style="1" hidden="1" customWidth="1"/>
    <col min="9237" max="9237" width="5.140625" style="1" hidden="1" customWidth="1"/>
    <col min="9238" max="9239" width="4.42578125" style="1" hidden="1" customWidth="1"/>
    <col min="9240" max="9241" width="4.140625" style="1" hidden="1" customWidth="1"/>
    <col min="9242" max="9243" width="4.5703125" style="1" hidden="1" customWidth="1"/>
    <col min="9244" max="9245" width="4.140625" style="1" hidden="1" customWidth="1"/>
    <col min="9246" max="9247" width="4" style="1" hidden="1" customWidth="1"/>
    <col min="9248" max="9248" width="4.140625" style="1" hidden="1" customWidth="1"/>
    <col min="9249" max="9249" width="4" style="1" hidden="1" customWidth="1"/>
    <col min="9250" max="9250" width="5.5703125" style="1" hidden="1" customWidth="1"/>
    <col min="9251" max="9472" width="0" style="1" hidden="1" customWidth="1"/>
    <col min="9473" max="9473" width="0.7109375" style="1" hidden="1" customWidth="1"/>
    <col min="9474" max="9474" width="4.42578125" style="1" hidden="1" customWidth="1"/>
    <col min="9475" max="9487" width="4" style="1" hidden="1" customWidth="1"/>
    <col min="9488" max="9488" width="4.28515625" style="1" hidden="1" customWidth="1"/>
    <col min="9489" max="9489" width="4.140625" style="1" hidden="1" customWidth="1"/>
    <col min="9490" max="9490" width="4" style="1" hidden="1" customWidth="1"/>
    <col min="9491" max="9491" width="5" style="1" hidden="1" customWidth="1"/>
    <col min="9492" max="9492" width="6.7109375" style="1" hidden="1" customWidth="1"/>
    <col min="9493" max="9493" width="5.140625" style="1" hidden="1" customWidth="1"/>
    <col min="9494" max="9495" width="4.42578125" style="1" hidden="1" customWidth="1"/>
    <col min="9496" max="9497" width="4.140625" style="1" hidden="1" customWidth="1"/>
    <col min="9498" max="9499" width="4.5703125" style="1" hidden="1" customWidth="1"/>
    <col min="9500" max="9501" width="4.140625" style="1" hidden="1" customWidth="1"/>
    <col min="9502" max="9503" width="4" style="1" hidden="1" customWidth="1"/>
    <col min="9504" max="9504" width="4.140625" style="1" hidden="1" customWidth="1"/>
    <col min="9505" max="9505" width="4" style="1" hidden="1" customWidth="1"/>
    <col min="9506" max="9506" width="5.5703125" style="1" hidden="1" customWidth="1"/>
    <col min="9507" max="9728" width="0" style="1" hidden="1" customWidth="1"/>
    <col min="9729" max="9729" width="0.7109375" style="1" hidden="1" customWidth="1"/>
    <col min="9730" max="9730" width="4.42578125" style="1" hidden="1" customWidth="1"/>
    <col min="9731" max="9743" width="4" style="1" hidden="1" customWidth="1"/>
    <col min="9744" max="9744" width="4.28515625" style="1" hidden="1" customWidth="1"/>
    <col min="9745" max="9745" width="4.140625" style="1" hidden="1" customWidth="1"/>
    <col min="9746" max="9746" width="4" style="1" hidden="1" customWidth="1"/>
    <col min="9747" max="9747" width="5" style="1" hidden="1" customWidth="1"/>
    <col min="9748" max="9748" width="6.7109375" style="1" hidden="1" customWidth="1"/>
    <col min="9749" max="9749" width="5.140625" style="1" hidden="1" customWidth="1"/>
    <col min="9750" max="9751" width="4.42578125" style="1" hidden="1" customWidth="1"/>
    <col min="9752" max="9753" width="4.140625" style="1" hidden="1" customWidth="1"/>
    <col min="9754" max="9755" width="4.5703125" style="1" hidden="1" customWidth="1"/>
    <col min="9756" max="9757" width="4.140625" style="1" hidden="1" customWidth="1"/>
    <col min="9758" max="9759" width="4" style="1" hidden="1" customWidth="1"/>
    <col min="9760" max="9760" width="4.140625" style="1" hidden="1" customWidth="1"/>
    <col min="9761" max="9761" width="4" style="1" hidden="1" customWidth="1"/>
    <col min="9762" max="9762" width="5.5703125" style="1" hidden="1" customWidth="1"/>
    <col min="9763" max="9984" width="0" style="1" hidden="1" customWidth="1"/>
    <col min="9985" max="9985" width="0.7109375" style="1" hidden="1" customWidth="1"/>
    <col min="9986" max="9986" width="4.42578125" style="1" hidden="1" customWidth="1"/>
    <col min="9987" max="9999" width="4" style="1" hidden="1" customWidth="1"/>
    <col min="10000" max="10000" width="4.28515625" style="1" hidden="1" customWidth="1"/>
    <col min="10001" max="10001" width="4.140625" style="1" hidden="1" customWidth="1"/>
    <col min="10002" max="10002" width="4" style="1" hidden="1" customWidth="1"/>
    <col min="10003" max="10003" width="5" style="1" hidden="1" customWidth="1"/>
    <col min="10004" max="10004" width="6.7109375" style="1" hidden="1" customWidth="1"/>
    <col min="10005" max="10005" width="5.140625" style="1" hidden="1" customWidth="1"/>
    <col min="10006" max="10007" width="4.42578125" style="1" hidden="1" customWidth="1"/>
    <col min="10008" max="10009" width="4.140625" style="1" hidden="1" customWidth="1"/>
    <col min="10010" max="10011" width="4.5703125" style="1" hidden="1" customWidth="1"/>
    <col min="10012" max="10013" width="4.140625" style="1" hidden="1" customWidth="1"/>
    <col min="10014" max="10015" width="4" style="1" hidden="1" customWidth="1"/>
    <col min="10016" max="10016" width="4.140625" style="1" hidden="1" customWidth="1"/>
    <col min="10017" max="10017" width="4" style="1" hidden="1" customWidth="1"/>
    <col min="10018" max="10018" width="5.5703125" style="1" hidden="1" customWidth="1"/>
    <col min="10019" max="10240" width="0" style="1" hidden="1" customWidth="1"/>
    <col min="10241" max="10241" width="0.7109375" style="1" hidden="1" customWidth="1"/>
    <col min="10242" max="10242" width="4.42578125" style="1" hidden="1" customWidth="1"/>
    <col min="10243" max="10255" width="4" style="1" hidden="1" customWidth="1"/>
    <col min="10256" max="10256" width="4.28515625" style="1" hidden="1" customWidth="1"/>
    <col min="10257" max="10257" width="4.140625" style="1" hidden="1" customWidth="1"/>
    <col min="10258" max="10258" width="4" style="1" hidden="1" customWidth="1"/>
    <col min="10259" max="10259" width="5" style="1" hidden="1" customWidth="1"/>
    <col min="10260" max="10260" width="6.7109375" style="1" hidden="1" customWidth="1"/>
    <col min="10261" max="10261" width="5.140625" style="1" hidden="1" customWidth="1"/>
    <col min="10262" max="10263" width="4.42578125" style="1" hidden="1" customWidth="1"/>
    <col min="10264" max="10265" width="4.140625" style="1" hidden="1" customWidth="1"/>
    <col min="10266" max="10267" width="4.5703125" style="1" hidden="1" customWidth="1"/>
    <col min="10268" max="10269" width="4.140625" style="1" hidden="1" customWidth="1"/>
    <col min="10270" max="10271" width="4" style="1" hidden="1" customWidth="1"/>
    <col min="10272" max="10272" width="4.140625" style="1" hidden="1" customWidth="1"/>
    <col min="10273" max="10273" width="4" style="1" hidden="1" customWidth="1"/>
    <col min="10274" max="10274" width="5.5703125" style="1" hidden="1" customWidth="1"/>
    <col min="10275" max="10496" width="0" style="1" hidden="1" customWidth="1"/>
    <col min="10497" max="10497" width="0.7109375" style="1" hidden="1" customWidth="1"/>
    <col min="10498" max="10498" width="4.42578125" style="1" hidden="1" customWidth="1"/>
    <col min="10499" max="10511" width="4" style="1" hidden="1" customWidth="1"/>
    <col min="10512" max="10512" width="4.28515625" style="1" hidden="1" customWidth="1"/>
    <col min="10513" max="10513" width="4.140625" style="1" hidden="1" customWidth="1"/>
    <col min="10514" max="10514" width="4" style="1" hidden="1" customWidth="1"/>
    <col min="10515" max="10515" width="5" style="1" hidden="1" customWidth="1"/>
    <col min="10516" max="10516" width="6.7109375" style="1" hidden="1" customWidth="1"/>
    <col min="10517" max="10517" width="5.140625" style="1" hidden="1" customWidth="1"/>
    <col min="10518" max="10519" width="4.42578125" style="1" hidden="1" customWidth="1"/>
    <col min="10520" max="10521" width="4.140625" style="1" hidden="1" customWidth="1"/>
    <col min="10522" max="10523" width="4.5703125" style="1" hidden="1" customWidth="1"/>
    <col min="10524" max="10525" width="4.140625" style="1" hidden="1" customWidth="1"/>
    <col min="10526" max="10527" width="4" style="1" hidden="1" customWidth="1"/>
    <col min="10528" max="10528" width="4.140625" style="1" hidden="1" customWidth="1"/>
    <col min="10529" max="10529" width="4" style="1" hidden="1" customWidth="1"/>
    <col min="10530" max="10530" width="5.5703125" style="1" hidden="1" customWidth="1"/>
    <col min="10531" max="10752" width="0" style="1" hidden="1" customWidth="1"/>
    <col min="10753" max="10753" width="0.7109375" style="1" hidden="1" customWidth="1"/>
    <col min="10754" max="10754" width="4.42578125" style="1" hidden="1" customWidth="1"/>
    <col min="10755" max="10767" width="4" style="1" hidden="1" customWidth="1"/>
    <col min="10768" max="10768" width="4.28515625" style="1" hidden="1" customWidth="1"/>
    <col min="10769" max="10769" width="4.140625" style="1" hidden="1" customWidth="1"/>
    <col min="10770" max="10770" width="4" style="1" hidden="1" customWidth="1"/>
    <col min="10771" max="10771" width="5" style="1" hidden="1" customWidth="1"/>
    <col min="10772" max="10772" width="6.7109375" style="1" hidden="1" customWidth="1"/>
    <col min="10773" max="10773" width="5.140625" style="1" hidden="1" customWidth="1"/>
    <col min="10774" max="10775" width="4.42578125" style="1" hidden="1" customWidth="1"/>
    <col min="10776" max="10777" width="4.140625" style="1" hidden="1" customWidth="1"/>
    <col min="10778" max="10779" width="4.5703125" style="1" hidden="1" customWidth="1"/>
    <col min="10780" max="10781" width="4.140625" style="1" hidden="1" customWidth="1"/>
    <col min="10782" max="10783" width="4" style="1" hidden="1" customWidth="1"/>
    <col min="10784" max="10784" width="4.140625" style="1" hidden="1" customWidth="1"/>
    <col min="10785" max="10785" width="4" style="1" hidden="1" customWidth="1"/>
    <col min="10786" max="10786" width="5.5703125" style="1" hidden="1" customWidth="1"/>
    <col min="10787" max="11008" width="0" style="1" hidden="1" customWidth="1"/>
    <col min="11009" max="11009" width="0.7109375" style="1" hidden="1" customWidth="1"/>
    <col min="11010" max="11010" width="4.42578125" style="1" hidden="1" customWidth="1"/>
    <col min="11011" max="11023" width="4" style="1" hidden="1" customWidth="1"/>
    <col min="11024" max="11024" width="4.28515625" style="1" hidden="1" customWidth="1"/>
    <col min="11025" max="11025" width="4.140625" style="1" hidden="1" customWidth="1"/>
    <col min="11026" max="11026" width="4" style="1" hidden="1" customWidth="1"/>
    <col min="11027" max="11027" width="5" style="1" hidden="1" customWidth="1"/>
    <col min="11028" max="11028" width="6.7109375" style="1" hidden="1" customWidth="1"/>
    <col min="11029" max="11029" width="5.140625" style="1" hidden="1" customWidth="1"/>
    <col min="11030" max="11031" width="4.42578125" style="1" hidden="1" customWidth="1"/>
    <col min="11032" max="11033" width="4.140625" style="1" hidden="1" customWidth="1"/>
    <col min="11034" max="11035" width="4.5703125" style="1" hidden="1" customWidth="1"/>
    <col min="11036" max="11037" width="4.140625" style="1" hidden="1" customWidth="1"/>
    <col min="11038" max="11039" width="4" style="1" hidden="1" customWidth="1"/>
    <col min="11040" max="11040" width="4.140625" style="1" hidden="1" customWidth="1"/>
    <col min="11041" max="11041" width="4" style="1" hidden="1" customWidth="1"/>
    <col min="11042" max="11042" width="5.5703125" style="1" hidden="1" customWidth="1"/>
    <col min="11043" max="11264" width="0" style="1" hidden="1" customWidth="1"/>
    <col min="11265" max="11265" width="0.7109375" style="1" hidden="1" customWidth="1"/>
    <col min="11266" max="11266" width="4.42578125" style="1" hidden="1" customWidth="1"/>
    <col min="11267" max="11279" width="4" style="1" hidden="1" customWidth="1"/>
    <col min="11280" max="11280" width="4.28515625" style="1" hidden="1" customWidth="1"/>
    <col min="11281" max="11281" width="4.140625" style="1" hidden="1" customWidth="1"/>
    <col min="11282" max="11282" width="4" style="1" hidden="1" customWidth="1"/>
    <col min="11283" max="11283" width="5" style="1" hidden="1" customWidth="1"/>
    <col min="11284" max="11284" width="6.7109375" style="1" hidden="1" customWidth="1"/>
    <col min="11285" max="11285" width="5.140625" style="1" hidden="1" customWidth="1"/>
    <col min="11286" max="11287" width="4.42578125" style="1" hidden="1" customWidth="1"/>
    <col min="11288" max="11289" width="4.140625" style="1" hidden="1" customWidth="1"/>
    <col min="11290" max="11291" width="4.5703125" style="1" hidden="1" customWidth="1"/>
    <col min="11292" max="11293" width="4.140625" style="1" hidden="1" customWidth="1"/>
    <col min="11294" max="11295" width="4" style="1" hidden="1" customWidth="1"/>
    <col min="11296" max="11296" width="4.140625" style="1" hidden="1" customWidth="1"/>
    <col min="11297" max="11297" width="4" style="1" hidden="1" customWidth="1"/>
    <col min="11298" max="11298" width="5.5703125" style="1" hidden="1" customWidth="1"/>
    <col min="11299" max="11520" width="0" style="1" hidden="1" customWidth="1"/>
    <col min="11521" max="11521" width="0.7109375" style="1" hidden="1" customWidth="1"/>
    <col min="11522" max="11522" width="4.42578125" style="1" hidden="1" customWidth="1"/>
    <col min="11523" max="11535" width="4" style="1" hidden="1" customWidth="1"/>
    <col min="11536" max="11536" width="4.28515625" style="1" hidden="1" customWidth="1"/>
    <col min="11537" max="11537" width="4.140625" style="1" hidden="1" customWidth="1"/>
    <col min="11538" max="11538" width="4" style="1" hidden="1" customWidth="1"/>
    <col min="11539" max="11539" width="5" style="1" hidden="1" customWidth="1"/>
    <col min="11540" max="11540" width="6.7109375" style="1" hidden="1" customWidth="1"/>
    <col min="11541" max="11541" width="5.140625" style="1" hidden="1" customWidth="1"/>
    <col min="11542" max="11543" width="4.42578125" style="1" hidden="1" customWidth="1"/>
    <col min="11544" max="11545" width="4.140625" style="1" hidden="1" customWidth="1"/>
    <col min="11546" max="11547" width="4.5703125" style="1" hidden="1" customWidth="1"/>
    <col min="11548" max="11549" width="4.140625" style="1" hidden="1" customWidth="1"/>
    <col min="11550" max="11551" width="4" style="1" hidden="1" customWidth="1"/>
    <col min="11552" max="11552" width="4.140625" style="1" hidden="1" customWidth="1"/>
    <col min="11553" max="11553" width="4" style="1" hidden="1" customWidth="1"/>
    <col min="11554" max="11554" width="5.5703125" style="1" hidden="1" customWidth="1"/>
    <col min="11555" max="11776" width="0" style="1" hidden="1" customWidth="1"/>
    <col min="11777" max="11777" width="0.7109375" style="1" hidden="1" customWidth="1"/>
    <col min="11778" max="11778" width="4.42578125" style="1" hidden="1" customWidth="1"/>
    <col min="11779" max="11791" width="4" style="1" hidden="1" customWidth="1"/>
    <col min="11792" max="11792" width="4.28515625" style="1" hidden="1" customWidth="1"/>
    <col min="11793" max="11793" width="4.140625" style="1" hidden="1" customWidth="1"/>
    <col min="11794" max="11794" width="4" style="1" hidden="1" customWidth="1"/>
    <col min="11795" max="11795" width="5" style="1" hidden="1" customWidth="1"/>
    <col min="11796" max="11796" width="6.7109375" style="1" hidden="1" customWidth="1"/>
    <col min="11797" max="11797" width="5.140625" style="1" hidden="1" customWidth="1"/>
    <col min="11798" max="11799" width="4.42578125" style="1" hidden="1" customWidth="1"/>
    <col min="11800" max="11801" width="4.140625" style="1" hidden="1" customWidth="1"/>
    <col min="11802" max="11803" width="4.5703125" style="1" hidden="1" customWidth="1"/>
    <col min="11804" max="11805" width="4.140625" style="1" hidden="1" customWidth="1"/>
    <col min="11806" max="11807" width="4" style="1" hidden="1" customWidth="1"/>
    <col min="11808" max="11808" width="4.140625" style="1" hidden="1" customWidth="1"/>
    <col min="11809" max="11809" width="4" style="1" hidden="1" customWidth="1"/>
    <col min="11810" max="11810" width="5.5703125" style="1" hidden="1" customWidth="1"/>
    <col min="11811" max="12032" width="0" style="1" hidden="1" customWidth="1"/>
    <col min="12033" max="12033" width="0.7109375" style="1" hidden="1" customWidth="1"/>
    <col min="12034" max="12034" width="4.42578125" style="1" hidden="1" customWidth="1"/>
    <col min="12035" max="12047" width="4" style="1" hidden="1" customWidth="1"/>
    <col min="12048" max="12048" width="4.28515625" style="1" hidden="1" customWidth="1"/>
    <col min="12049" max="12049" width="4.140625" style="1" hidden="1" customWidth="1"/>
    <col min="12050" max="12050" width="4" style="1" hidden="1" customWidth="1"/>
    <col min="12051" max="12051" width="5" style="1" hidden="1" customWidth="1"/>
    <col min="12052" max="12052" width="6.7109375" style="1" hidden="1" customWidth="1"/>
    <col min="12053" max="12053" width="5.140625" style="1" hidden="1" customWidth="1"/>
    <col min="12054" max="12055" width="4.42578125" style="1" hidden="1" customWidth="1"/>
    <col min="12056" max="12057" width="4.140625" style="1" hidden="1" customWidth="1"/>
    <col min="12058" max="12059" width="4.5703125" style="1" hidden="1" customWidth="1"/>
    <col min="12060" max="12061" width="4.140625" style="1" hidden="1" customWidth="1"/>
    <col min="12062" max="12063" width="4" style="1" hidden="1" customWidth="1"/>
    <col min="12064" max="12064" width="4.140625" style="1" hidden="1" customWidth="1"/>
    <col min="12065" max="12065" width="4" style="1" hidden="1" customWidth="1"/>
    <col min="12066" max="12066" width="5.5703125" style="1" hidden="1" customWidth="1"/>
    <col min="12067" max="12288" width="0" style="1" hidden="1" customWidth="1"/>
    <col min="12289" max="12289" width="0.7109375" style="1" hidden="1" customWidth="1"/>
    <col min="12290" max="12290" width="4.42578125" style="1" hidden="1" customWidth="1"/>
    <col min="12291" max="12303" width="4" style="1" hidden="1" customWidth="1"/>
    <col min="12304" max="12304" width="4.28515625" style="1" hidden="1" customWidth="1"/>
    <col min="12305" max="12305" width="4.140625" style="1" hidden="1" customWidth="1"/>
    <col min="12306" max="12306" width="4" style="1" hidden="1" customWidth="1"/>
    <col min="12307" max="12307" width="5" style="1" hidden="1" customWidth="1"/>
    <col min="12308" max="12308" width="6.7109375" style="1" hidden="1" customWidth="1"/>
    <col min="12309" max="12309" width="5.140625" style="1" hidden="1" customWidth="1"/>
    <col min="12310" max="12311" width="4.42578125" style="1" hidden="1" customWidth="1"/>
    <col min="12312" max="12313" width="4.140625" style="1" hidden="1" customWidth="1"/>
    <col min="12314" max="12315" width="4.5703125" style="1" hidden="1" customWidth="1"/>
    <col min="12316" max="12317" width="4.140625" style="1" hidden="1" customWidth="1"/>
    <col min="12318" max="12319" width="4" style="1" hidden="1" customWidth="1"/>
    <col min="12320" max="12320" width="4.140625" style="1" hidden="1" customWidth="1"/>
    <col min="12321" max="12321" width="4" style="1" hidden="1" customWidth="1"/>
    <col min="12322" max="12322" width="5.5703125" style="1" hidden="1" customWidth="1"/>
    <col min="12323" max="12544" width="0" style="1" hidden="1" customWidth="1"/>
    <col min="12545" max="12545" width="0.7109375" style="1" hidden="1" customWidth="1"/>
    <col min="12546" max="12546" width="4.42578125" style="1" hidden="1" customWidth="1"/>
    <col min="12547" max="12559" width="4" style="1" hidden="1" customWidth="1"/>
    <col min="12560" max="12560" width="4.28515625" style="1" hidden="1" customWidth="1"/>
    <col min="12561" max="12561" width="4.140625" style="1" hidden="1" customWidth="1"/>
    <col min="12562" max="12562" width="4" style="1" hidden="1" customWidth="1"/>
    <col min="12563" max="12563" width="5" style="1" hidden="1" customWidth="1"/>
    <col min="12564" max="12564" width="6.7109375" style="1" hidden="1" customWidth="1"/>
    <col min="12565" max="12565" width="5.140625" style="1" hidden="1" customWidth="1"/>
    <col min="12566" max="12567" width="4.42578125" style="1" hidden="1" customWidth="1"/>
    <col min="12568" max="12569" width="4.140625" style="1" hidden="1" customWidth="1"/>
    <col min="12570" max="12571" width="4.5703125" style="1" hidden="1" customWidth="1"/>
    <col min="12572" max="12573" width="4.140625" style="1" hidden="1" customWidth="1"/>
    <col min="12574" max="12575" width="4" style="1" hidden="1" customWidth="1"/>
    <col min="12576" max="12576" width="4.140625" style="1" hidden="1" customWidth="1"/>
    <col min="12577" max="12577" width="4" style="1" hidden="1" customWidth="1"/>
    <col min="12578" max="12578" width="5.5703125" style="1" hidden="1" customWidth="1"/>
    <col min="12579" max="12800" width="0" style="1" hidden="1" customWidth="1"/>
    <col min="12801" max="12801" width="0.7109375" style="1" hidden="1" customWidth="1"/>
    <col min="12802" max="12802" width="4.42578125" style="1" hidden="1" customWidth="1"/>
    <col min="12803" max="12815" width="4" style="1" hidden="1" customWidth="1"/>
    <col min="12816" max="12816" width="4.28515625" style="1" hidden="1" customWidth="1"/>
    <col min="12817" max="12817" width="4.140625" style="1" hidden="1" customWidth="1"/>
    <col min="12818" max="12818" width="4" style="1" hidden="1" customWidth="1"/>
    <col min="12819" max="12819" width="5" style="1" hidden="1" customWidth="1"/>
    <col min="12820" max="12820" width="6.7109375" style="1" hidden="1" customWidth="1"/>
    <col min="12821" max="12821" width="5.140625" style="1" hidden="1" customWidth="1"/>
    <col min="12822" max="12823" width="4.42578125" style="1" hidden="1" customWidth="1"/>
    <col min="12824" max="12825" width="4.140625" style="1" hidden="1" customWidth="1"/>
    <col min="12826" max="12827" width="4.5703125" style="1" hidden="1" customWidth="1"/>
    <col min="12828" max="12829" width="4.140625" style="1" hidden="1" customWidth="1"/>
    <col min="12830" max="12831" width="4" style="1" hidden="1" customWidth="1"/>
    <col min="12832" max="12832" width="4.140625" style="1" hidden="1" customWidth="1"/>
    <col min="12833" max="12833" width="4" style="1" hidden="1" customWidth="1"/>
    <col min="12834" max="12834" width="5.5703125" style="1" hidden="1" customWidth="1"/>
    <col min="12835" max="13056" width="0" style="1" hidden="1" customWidth="1"/>
    <col min="13057" max="13057" width="0.7109375" style="1" hidden="1" customWidth="1"/>
    <col min="13058" max="13058" width="4.42578125" style="1" hidden="1" customWidth="1"/>
    <col min="13059" max="13071" width="4" style="1" hidden="1" customWidth="1"/>
    <col min="13072" max="13072" width="4.28515625" style="1" hidden="1" customWidth="1"/>
    <col min="13073" max="13073" width="4.140625" style="1" hidden="1" customWidth="1"/>
    <col min="13074" max="13074" width="4" style="1" hidden="1" customWidth="1"/>
    <col min="13075" max="13075" width="5" style="1" hidden="1" customWidth="1"/>
    <col min="13076" max="13076" width="6.7109375" style="1" hidden="1" customWidth="1"/>
    <col min="13077" max="13077" width="5.140625" style="1" hidden="1" customWidth="1"/>
    <col min="13078" max="13079" width="4.42578125" style="1" hidden="1" customWidth="1"/>
    <col min="13080" max="13081" width="4.140625" style="1" hidden="1" customWidth="1"/>
    <col min="13082" max="13083" width="4.5703125" style="1" hidden="1" customWidth="1"/>
    <col min="13084" max="13085" width="4.140625" style="1" hidden="1" customWidth="1"/>
    <col min="13086" max="13087" width="4" style="1" hidden="1" customWidth="1"/>
    <col min="13088" max="13088" width="4.140625" style="1" hidden="1" customWidth="1"/>
    <col min="13089" max="13089" width="4" style="1" hidden="1" customWidth="1"/>
    <col min="13090" max="13090" width="5.5703125" style="1" hidden="1" customWidth="1"/>
    <col min="13091" max="13312" width="0" style="1" hidden="1" customWidth="1"/>
    <col min="13313" max="13313" width="0.7109375" style="1" hidden="1" customWidth="1"/>
    <col min="13314" max="13314" width="4.42578125" style="1" hidden="1" customWidth="1"/>
    <col min="13315" max="13327" width="4" style="1" hidden="1" customWidth="1"/>
    <col min="13328" max="13328" width="4.28515625" style="1" hidden="1" customWidth="1"/>
    <col min="13329" max="13329" width="4.140625" style="1" hidden="1" customWidth="1"/>
    <col min="13330" max="13330" width="4" style="1" hidden="1" customWidth="1"/>
    <col min="13331" max="13331" width="5" style="1" hidden="1" customWidth="1"/>
    <col min="13332" max="13332" width="6.7109375" style="1" hidden="1" customWidth="1"/>
    <col min="13333" max="13333" width="5.140625" style="1" hidden="1" customWidth="1"/>
    <col min="13334" max="13335" width="4.42578125" style="1" hidden="1" customWidth="1"/>
    <col min="13336" max="13337" width="4.140625" style="1" hidden="1" customWidth="1"/>
    <col min="13338" max="13339" width="4.5703125" style="1" hidden="1" customWidth="1"/>
    <col min="13340" max="13341" width="4.140625" style="1" hidden="1" customWidth="1"/>
    <col min="13342" max="13343" width="4" style="1" hidden="1" customWidth="1"/>
    <col min="13344" max="13344" width="4.140625" style="1" hidden="1" customWidth="1"/>
    <col min="13345" max="13345" width="4" style="1" hidden="1" customWidth="1"/>
    <col min="13346" max="13346" width="5.5703125" style="1" hidden="1" customWidth="1"/>
    <col min="13347" max="13568" width="0" style="1" hidden="1" customWidth="1"/>
    <col min="13569" max="13569" width="0.7109375" style="1" hidden="1" customWidth="1"/>
    <col min="13570" max="13570" width="4.42578125" style="1" hidden="1" customWidth="1"/>
    <col min="13571" max="13583" width="4" style="1" hidden="1" customWidth="1"/>
    <col min="13584" max="13584" width="4.28515625" style="1" hidden="1" customWidth="1"/>
    <col min="13585" max="13585" width="4.140625" style="1" hidden="1" customWidth="1"/>
    <col min="13586" max="13586" width="4" style="1" hidden="1" customWidth="1"/>
    <col min="13587" max="13587" width="5" style="1" hidden="1" customWidth="1"/>
    <col min="13588" max="13588" width="6.7109375" style="1" hidden="1" customWidth="1"/>
    <col min="13589" max="13589" width="5.140625" style="1" hidden="1" customWidth="1"/>
    <col min="13590" max="13591" width="4.42578125" style="1" hidden="1" customWidth="1"/>
    <col min="13592" max="13593" width="4.140625" style="1" hidden="1" customWidth="1"/>
    <col min="13594" max="13595" width="4.5703125" style="1" hidden="1" customWidth="1"/>
    <col min="13596" max="13597" width="4.140625" style="1" hidden="1" customWidth="1"/>
    <col min="13598" max="13599" width="4" style="1" hidden="1" customWidth="1"/>
    <col min="13600" max="13600" width="4.140625" style="1" hidden="1" customWidth="1"/>
    <col min="13601" max="13601" width="4" style="1" hidden="1" customWidth="1"/>
    <col min="13602" max="13602" width="5.5703125" style="1" hidden="1" customWidth="1"/>
    <col min="13603" max="13824" width="0" style="1" hidden="1" customWidth="1"/>
    <col min="13825" max="13825" width="0.7109375" style="1" hidden="1" customWidth="1"/>
    <col min="13826" max="13826" width="4.42578125" style="1" hidden="1" customWidth="1"/>
    <col min="13827" max="13839" width="4" style="1" hidden="1" customWidth="1"/>
    <col min="13840" max="13840" width="4.28515625" style="1" hidden="1" customWidth="1"/>
    <col min="13841" max="13841" width="4.140625" style="1" hidden="1" customWidth="1"/>
    <col min="13842" max="13842" width="4" style="1" hidden="1" customWidth="1"/>
    <col min="13843" max="13843" width="5" style="1" hidden="1" customWidth="1"/>
    <col min="13844" max="13844" width="6.7109375" style="1" hidden="1" customWidth="1"/>
    <col min="13845" max="13845" width="5.140625" style="1" hidden="1" customWidth="1"/>
    <col min="13846" max="13847" width="4.42578125" style="1" hidden="1" customWidth="1"/>
    <col min="13848" max="13849" width="4.140625" style="1" hidden="1" customWidth="1"/>
    <col min="13850" max="13851" width="4.5703125" style="1" hidden="1" customWidth="1"/>
    <col min="13852" max="13853" width="4.140625" style="1" hidden="1" customWidth="1"/>
    <col min="13854" max="13855" width="4" style="1" hidden="1" customWidth="1"/>
    <col min="13856" max="13856" width="4.140625" style="1" hidden="1" customWidth="1"/>
    <col min="13857" max="13857" width="4" style="1" hidden="1" customWidth="1"/>
    <col min="13858" max="13858" width="5.5703125" style="1" hidden="1" customWidth="1"/>
    <col min="13859" max="14080" width="0" style="1" hidden="1" customWidth="1"/>
    <col min="14081" max="14081" width="0.7109375" style="1" hidden="1" customWidth="1"/>
    <col min="14082" max="14082" width="4.42578125" style="1" hidden="1" customWidth="1"/>
    <col min="14083" max="14095" width="4" style="1" hidden="1" customWidth="1"/>
    <col min="14096" max="14096" width="4.28515625" style="1" hidden="1" customWidth="1"/>
    <col min="14097" max="14097" width="4.140625" style="1" hidden="1" customWidth="1"/>
    <col min="14098" max="14098" width="4" style="1" hidden="1" customWidth="1"/>
    <col min="14099" max="14099" width="5" style="1" hidden="1" customWidth="1"/>
    <col min="14100" max="14100" width="6.7109375" style="1" hidden="1" customWidth="1"/>
    <col min="14101" max="14101" width="5.140625" style="1" hidden="1" customWidth="1"/>
    <col min="14102" max="14103" width="4.42578125" style="1" hidden="1" customWidth="1"/>
    <col min="14104" max="14105" width="4.140625" style="1" hidden="1" customWidth="1"/>
    <col min="14106" max="14107" width="4.5703125" style="1" hidden="1" customWidth="1"/>
    <col min="14108" max="14109" width="4.140625" style="1" hidden="1" customWidth="1"/>
    <col min="14110" max="14111" width="4" style="1" hidden="1" customWidth="1"/>
    <col min="14112" max="14112" width="4.140625" style="1" hidden="1" customWidth="1"/>
    <col min="14113" max="14113" width="4" style="1" hidden="1" customWidth="1"/>
    <col min="14114" max="14114" width="5.5703125" style="1" hidden="1" customWidth="1"/>
    <col min="14115" max="14336" width="0" style="1" hidden="1" customWidth="1"/>
    <col min="14337" max="14337" width="0.7109375" style="1" hidden="1" customWidth="1"/>
    <col min="14338" max="14338" width="4.42578125" style="1" hidden="1" customWidth="1"/>
    <col min="14339" max="14351" width="4" style="1" hidden="1" customWidth="1"/>
    <col min="14352" max="14352" width="4.28515625" style="1" hidden="1" customWidth="1"/>
    <col min="14353" max="14353" width="4.140625" style="1" hidden="1" customWidth="1"/>
    <col min="14354" max="14354" width="4" style="1" hidden="1" customWidth="1"/>
    <col min="14355" max="14355" width="5" style="1" hidden="1" customWidth="1"/>
    <col min="14356" max="14356" width="6.7109375" style="1" hidden="1" customWidth="1"/>
    <col min="14357" max="14357" width="5.140625" style="1" hidden="1" customWidth="1"/>
    <col min="14358" max="14359" width="4.42578125" style="1" hidden="1" customWidth="1"/>
    <col min="14360" max="14361" width="4.140625" style="1" hidden="1" customWidth="1"/>
    <col min="14362" max="14363" width="4.5703125" style="1" hidden="1" customWidth="1"/>
    <col min="14364" max="14365" width="4.140625" style="1" hidden="1" customWidth="1"/>
    <col min="14366" max="14367" width="4" style="1" hidden="1" customWidth="1"/>
    <col min="14368" max="14368" width="4.140625" style="1" hidden="1" customWidth="1"/>
    <col min="14369" max="14369" width="4" style="1" hidden="1" customWidth="1"/>
    <col min="14370" max="14370" width="5.5703125" style="1" hidden="1" customWidth="1"/>
    <col min="14371" max="14592" width="0" style="1" hidden="1" customWidth="1"/>
    <col min="14593" max="14593" width="0.7109375" style="1" hidden="1" customWidth="1"/>
    <col min="14594" max="14594" width="4.42578125" style="1" hidden="1" customWidth="1"/>
    <col min="14595" max="14607" width="4" style="1" hidden="1" customWidth="1"/>
    <col min="14608" max="14608" width="4.28515625" style="1" hidden="1" customWidth="1"/>
    <col min="14609" max="14609" width="4.140625" style="1" hidden="1" customWidth="1"/>
    <col min="14610" max="14610" width="4" style="1" hidden="1" customWidth="1"/>
    <col min="14611" max="14611" width="5" style="1" hidden="1" customWidth="1"/>
    <col min="14612" max="14612" width="6.7109375" style="1" hidden="1" customWidth="1"/>
    <col min="14613" max="14613" width="5.140625" style="1" hidden="1" customWidth="1"/>
    <col min="14614" max="14615" width="4.42578125" style="1" hidden="1" customWidth="1"/>
    <col min="14616" max="14617" width="4.140625" style="1" hidden="1" customWidth="1"/>
    <col min="14618" max="14619" width="4.5703125" style="1" hidden="1" customWidth="1"/>
    <col min="14620" max="14621" width="4.140625" style="1" hidden="1" customWidth="1"/>
    <col min="14622" max="14623" width="4" style="1" hidden="1" customWidth="1"/>
    <col min="14624" max="14624" width="4.140625" style="1" hidden="1" customWidth="1"/>
    <col min="14625" max="14625" width="4" style="1" hidden="1" customWidth="1"/>
    <col min="14626" max="14626" width="5.5703125" style="1" hidden="1" customWidth="1"/>
    <col min="14627" max="14848" width="0" style="1" hidden="1" customWidth="1"/>
    <col min="14849" max="14849" width="0.7109375" style="1" hidden="1" customWidth="1"/>
    <col min="14850" max="14850" width="4.42578125" style="1" hidden="1" customWidth="1"/>
    <col min="14851" max="14863" width="4" style="1" hidden="1" customWidth="1"/>
    <col min="14864" max="14864" width="4.28515625" style="1" hidden="1" customWidth="1"/>
    <col min="14865" max="14865" width="4.140625" style="1" hidden="1" customWidth="1"/>
    <col min="14866" max="14866" width="4" style="1" hidden="1" customWidth="1"/>
    <col min="14867" max="14867" width="5" style="1" hidden="1" customWidth="1"/>
    <col min="14868" max="14868" width="6.7109375" style="1" hidden="1" customWidth="1"/>
    <col min="14869" max="14869" width="5.140625" style="1" hidden="1" customWidth="1"/>
    <col min="14870" max="14871" width="4.42578125" style="1" hidden="1" customWidth="1"/>
    <col min="14872" max="14873" width="4.140625" style="1" hidden="1" customWidth="1"/>
    <col min="14874" max="14875" width="4.5703125" style="1" hidden="1" customWidth="1"/>
    <col min="14876" max="14877" width="4.140625" style="1" hidden="1" customWidth="1"/>
    <col min="14878" max="14879" width="4" style="1" hidden="1" customWidth="1"/>
    <col min="14880" max="14880" width="4.140625" style="1" hidden="1" customWidth="1"/>
    <col min="14881" max="14881" width="4" style="1" hidden="1" customWidth="1"/>
    <col min="14882" max="14882" width="5.5703125" style="1" hidden="1" customWidth="1"/>
    <col min="14883" max="15104" width="0" style="1" hidden="1" customWidth="1"/>
    <col min="15105" max="15105" width="0.7109375" style="1" hidden="1" customWidth="1"/>
    <col min="15106" max="15106" width="4.42578125" style="1" hidden="1" customWidth="1"/>
    <col min="15107" max="15119" width="4" style="1" hidden="1" customWidth="1"/>
    <col min="15120" max="15120" width="4.28515625" style="1" hidden="1" customWidth="1"/>
    <col min="15121" max="15121" width="4.140625" style="1" hidden="1" customWidth="1"/>
    <col min="15122" max="15122" width="4" style="1" hidden="1" customWidth="1"/>
    <col min="15123" max="15123" width="5" style="1" hidden="1" customWidth="1"/>
    <col min="15124" max="15124" width="6.7109375" style="1" hidden="1" customWidth="1"/>
    <col min="15125" max="15125" width="5.140625" style="1" hidden="1" customWidth="1"/>
    <col min="15126" max="15127" width="4.42578125" style="1" hidden="1" customWidth="1"/>
    <col min="15128" max="15129" width="4.140625" style="1" hidden="1" customWidth="1"/>
    <col min="15130" max="15131" width="4.5703125" style="1" hidden="1" customWidth="1"/>
    <col min="15132" max="15133" width="4.140625" style="1" hidden="1" customWidth="1"/>
    <col min="15134" max="15135" width="4" style="1" hidden="1" customWidth="1"/>
    <col min="15136" max="15136" width="4.140625" style="1" hidden="1" customWidth="1"/>
    <col min="15137" max="15137" width="4" style="1" hidden="1" customWidth="1"/>
    <col min="15138" max="15138" width="5.5703125" style="1" hidden="1" customWidth="1"/>
    <col min="15139" max="15360" width="0" style="1" hidden="1" customWidth="1"/>
    <col min="15361" max="15361" width="0.7109375" style="1" hidden="1" customWidth="1"/>
    <col min="15362" max="15362" width="4.42578125" style="1" hidden="1" customWidth="1"/>
    <col min="15363" max="15375" width="4" style="1" hidden="1" customWidth="1"/>
    <col min="15376" max="15376" width="4.28515625" style="1" hidden="1" customWidth="1"/>
    <col min="15377" max="15377" width="4.140625" style="1" hidden="1" customWidth="1"/>
    <col min="15378" max="15378" width="4" style="1" hidden="1" customWidth="1"/>
    <col min="15379" max="15379" width="5" style="1" hidden="1" customWidth="1"/>
    <col min="15380" max="15380" width="6.7109375" style="1" hidden="1" customWidth="1"/>
    <col min="15381" max="15381" width="5.140625" style="1" hidden="1" customWidth="1"/>
    <col min="15382" max="15383" width="4.42578125" style="1" hidden="1" customWidth="1"/>
    <col min="15384" max="15385" width="4.140625" style="1" hidden="1" customWidth="1"/>
    <col min="15386" max="15387" width="4.5703125" style="1" hidden="1" customWidth="1"/>
    <col min="15388" max="15389" width="4.140625" style="1" hidden="1" customWidth="1"/>
    <col min="15390" max="15391" width="4" style="1" hidden="1" customWidth="1"/>
    <col min="15392" max="15392" width="4.140625" style="1" hidden="1" customWidth="1"/>
    <col min="15393" max="15393" width="4" style="1" hidden="1" customWidth="1"/>
    <col min="15394" max="15394" width="5.5703125" style="1" hidden="1" customWidth="1"/>
    <col min="15395" max="15616" width="0" style="1" hidden="1" customWidth="1"/>
    <col min="15617" max="15617" width="0.7109375" style="1" hidden="1" customWidth="1"/>
    <col min="15618" max="15618" width="4.42578125" style="1" hidden="1" customWidth="1"/>
    <col min="15619" max="15631" width="4" style="1" hidden="1" customWidth="1"/>
    <col min="15632" max="15632" width="4.28515625" style="1" hidden="1" customWidth="1"/>
    <col min="15633" max="15633" width="4.140625" style="1" hidden="1" customWidth="1"/>
    <col min="15634" max="15634" width="4" style="1" hidden="1" customWidth="1"/>
    <col min="15635" max="15635" width="5" style="1" hidden="1" customWidth="1"/>
    <col min="15636" max="15636" width="6.7109375" style="1" hidden="1" customWidth="1"/>
    <col min="15637" max="15637" width="5.140625" style="1" hidden="1" customWidth="1"/>
    <col min="15638" max="15639" width="4.42578125" style="1" hidden="1" customWidth="1"/>
    <col min="15640" max="15641" width="4.140625" style="1" hidden="1" customWidth="1"/>
    <col min="15642" max="15643" width="4.5703125" style="1" hidden="1" customWidth="1"/>
    <col min="15644" max="15645" width="4.140625" style="1" hidden="1" customWidth="1"/>
    <col min="15646" max="15647" width="4" style="1" hidden="1" customWidth="1"/>
    <col min="15648" max="15648" width="4.140625" style="1" hidden="1" customWidth="1"/>
    <col min="15649" max="15649" width="4" style="1" hidden="1" customWidth="1"/>
    <col min="15650" max="15650" width="5.5703125" style="1" hidden="1" customWidth="1"/>
    <col min="15651" max="15872" width="0" style="1" hidden="1" customWidth="1"/>
    <col min="15873" max="15873" width="0.7109375" style="1" hidden="1" customWidth="1"/>
    <col min="15874" max="15874" width="4.42578125" style="1" hidden="1" customWidth="1"/>
    <col min="15875" max="15887" width="4" style="1" hidden="1" customWidth="1"/>
    <col min="15888" max="15888" width="4.28515625" style="1" hidden="1" customWidth="1"/>
    <col min="15889" max="15889" width="4.140625" style="1" hidden="1" customWidth="1"/>
    <col min="15890" max="15890" width="4" style="1" hidden="1" customWidth="1"/>
    <col min="15891" max="15891" width="5" style="1" hidden="1" customWidth="1"/>
    <col min="15892" max="15892" width="6.7109375" style="1" hidden="1" customWidth="1"/>
    <col min="15893" max="15893" width="5.140625" style="1" hidden="1" customWidth="1"/>
    <col min="15894" max="15895" width="4.42578125" style="1" hidden="1" customWidth="1"/>
    <col min="15896" max="15897" width="4.140625" style="1" hidden="1" customWidth="1"/>
    <col min="15898" max="15899" width="4.5703125" style="1" hidden="1" customWidth="1"/>
    <col min="15900" max="15901" width="4.140625" style="1" hidden="1" customWidth="1"/>
    <col min="15902" max="15903" width="4" style="1" hidden="1" customWidth="1"/>
    <col min="15904" max="15904" width="4.140625" style="1" hidden="1" customWidth="1"/>
    <col min="15905" max="15905" width="4" style="1" hidden="1" customWidth="1"/>
    <col min="15906" max="15906" width="5.5703125" style="1" hidden="1" customWidth="1"/>
    <col min="15907" max="16128" width="0" style="1" hidden="1" customWidth="1"/>
    <col min="16129" max="16129" width="0.7109375" style="1" hidden="1" customWidth="1"/>
    <col min="16130" max="16130" width="4.42578125" style="1" hidden="1" customWidth="1"/>
    <col min="16131" max="16143" width="4" style="1" hidden="1" customWidth="1"/>
    <col min="16144" max="16144" width="4.28515625" style="1" hidden="1" customWidth="1"/>
    <col min="16145" max="16145" width="4.140625" style="1" hidden="1" customWidth="1"/>
    <col min="16146" max="16146" width="4" style="1" hidden="1" customWidth="1"/>
    <col min="16147" max="16147" width="5" style="1" hidden="1" customWidth="1"/>
    <col min="16148" max="16148" width="6.7109375" style="1" hidden="1" customWidth="1"/>
    <col min="16149" max="16149" width="5.140625" style="1" hidden="1" customWidth="1"/>
    <col min="16150" max="16151" width="4.42578125" style="1" hidden="1" customWidth="1"/>
    <col min="16152" max="16153" width="4.140625" style="1" hidden="1" customWidth="1"/>
    <col min="16154" max="16155" width="4.5703125" style="1" hidden="1" customWidth="1"/>
    <col min="16156" max="16157" width="4.140625" style="1" hidden="1" customWidth="1"/>
    <col min="16158" max="16159" width="4" style="1" hidden="1" customWidth="1"/>
    <col min="16160" max="16160" width="4.140625" style="1" hidden="1" customWidth="1"/>
    <col min="16161" max="16161" width="4" style="1" hidden="1" customWidth="1"/>
    <col min="16162" max="16162" width="5.5703125" style="1" hidden="1" customWidth="1"/>
    <col min="16163" max="16384" width="0" style="1" hidden="1" customWidth="1"/>
  </cols>
  <sheetData>
    <row r="1" spans="2:529" ht="13.5" thickBot="1" x14ac:dyDescent="0.25"/>
    <row r="2" spans="2:529" x14ac:dyDescent="0.2">
      <c r="B2" s="175"/>
      <c r="C2" s="176"/>
      <c r="D2" s="176"/>
      <c r="E2" s="176"/>
      <c r="F2" s="176"/>
      <c r="G2" s="176"/>
      <c r="H2" s="176"/>
      <c r="I2" s="177"/>
      <c r="J2" s="181" t="s">
        <v>87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3"/>
      <c r="AC2" s="183"/>
      <c r="AD2" s="183"/>
      <c r="AE2" s="183"/>
      <c r="AF2" s="183"/>
      <c r="AG2" s="183"/>
      <c r="AH2" s="184"/>
    </row>
    <row r="3" spans="2:529" x14ac:dyDescent="0.2">
      <c r="B3" s="178"/>
      <c r="C3" s="179"/>
      <c r="D3" s="179"/>
      <c r="E3" s="179"/>
      <c r="F3" s="179"/>
      <c r="G3" s="179"/>
      <c r="H3" s="179"/>
      <c r="I3" s="180"/>
      <c r="J3" s="185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7"/>
      <c r="AC3" s="187"/>
      <c r="AD3" s="187"/>
      <c r="AE3" s="187"/>
      <c r="AF3" s="187"/>
      <c r="AG3" s="187"/>
      <c r="AH3" s="188"/>
    </row>
    <row r="4" spans="2:529" ht="16.5" thickBot="1" x14ac:dyDescent="0.25">
      <c r="B4" s="2"/>
      <c r="C4" s="3"/>
      <c r="D4" s="3"/>
      <c r="E4" s="3"/>
      <c r="F4" s="3"/>
      <c r="G4" s="3"/>
      <c r="H4" s="3"/>
      <c r="I4" s="4"/>
      <c r="J4" s="189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1"/>
      <c r="AC4" s="191"/>
      <c r="AD4" s="191"/>
      <c r="AE4" s="191"/>
      <c r="AF4" s="191"/>
      <c r="AG4" s="191"/>
      <c r="AH4" s="192"/>
      <c r="AI4" s="5"/>
    </row>
    <row r="5" spans="2:529" ht="15.75" thickBot="1" x14ac:dyDescent="0.25">
      <c r="B5" s="189" t="s">
        <v>88</v>
      </c>
      <c r="C5" s="193"/>
      <c r="D5" s="193"/>
      <c r="E5" s="193"/>
      <c r="F5" s="193"/>
      <c r="G5" s="193"/>
      <c r="H5" s="193"/>
      <c r="I5" s="194"/>
      <c r="J5" s="6"/>
      <c r="K5" s="6"/>
      <c r="L5" s="6"/>
      <c r="M5" s="6"/>
      <c r="N5" s="6"/>
      <c r="O5" s="6"/>
      <c r="P5" s="6"/>
      <c r="Q5" s="6"/>
      <c r="R5" s="6"/>
      <c r="S5" s="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  <c r="AI5" s="5"/>
    </row>
    <row r="6" spans="2:529" ht="16.5" thickBot="1" x14ac:dyDescent="0.25">
      <c r="B6" s="9"/>
      <c r="C6" s="10"/>
      <c r="D6" s="10"/>
      <c r="E6" s="10"/>
      <c r="F6" s="10"/>
      <c r="G6" s="10"/>
      <c r="H6" s="10"/>
      <c r="I6" s="10"/>
      <c r="J6" s="6"/>
      <c r="K6" s="6"/>
      <c r="L6" s="6"/>
      <c r="M6" s="6"/>
      <c r="N6" s="6"/>
      <c r="O6" s="6"/>
      <c r="P6" s="6"/>
      <c r="Q6" s="6"/>
      <c r="R6" s="6"/>
      <c r="S6" s="7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  <c r="AI6" s="5"/>
    </row>
    <row r="7" spans="2:529" ht="15.75" thickBot="1" x14ac:dyDescent="0.3">
      <c r="B7" s="195" t="s">
        <v>89</v>
      </c>
      <c r="C7" s="196"/>
      <c r="D7" s="196"/>
      <c r="E7" s="196"/>
      <c r="F7" s="197"/>
      <c r="G7" s="11"/>
      <c r="H7" s="201">
        <v>2</v>
      </c>
      <c r="I7" s="203">
        <v>0</v>
      </c>
      <c r="J7" s="203">
        <v>1</v>
      </c>
      <c r="K7" s="205">
        <v>6</v>
      </c>
      <c r="L7" s="6"/>
      <c r="M7" s="6"/>
      <c r="N7" s="6"/>
      <c r="O7" s="6"/>
      <c r="P7" s="6"/>
      <c r="Q7" s="207" t="s">
        <v>90</v>
      </c>
      <c r="R7" s="208"/>
      <c r="S7" s="208"/>
      <c r="T7" s="208"/>
      <c r="U7" s="208"/>
      <c r="V7" s="11"/>
      <c r="W7" s="211" t="s">
        <v>91</v>
      </c>
      <c r="X7" s="212"/>
      <c r="Y7" s="212"/>
      <c r="Z7" s="213"/>
      <c r="AA7" s="211" t="s">
        <v>92</v>
      </c>
      <c r="AB7" s="229"/>
      <c r="AC7" s="229"/>
      <c r="AD7" s="229"/>
      <c r="AE7" s="230" t="s">
        <v>93</v>
      </c>
      <c r="AF7" s="231"/>
      <c r="AG7" s="211" t="s">
        <v>94</v>
      </c>
      <c r="AH7" s="232"/>
      <c r="AJ7" s="5"/>
      <c r="IY7" s="19"/>
      <c r="IZ7" s="19"/>
      <c r="JA7" s="19"/>
      <c r="JB7" s="19"/>
    </row>
    <row r="8" spans="2:529" ht="15.75" thickBot="1" x14ac:dyDescent="0.3">
      <c r="B8" s="198"/>
      <c r="C8" s="199"/>
      <c r="D8" s="199"/>
      <c r="E8" s="199"/>
      <c r="F8" s="200"/>
      <c r="G8" s="12"/>
      <c r="H8" s="202"/>
      <c r="I8" s="204"/>
      <c r="J8" s="204"/>
      <c r="K8" s="206"/>
      <c r="L8" s="13"/>
      <c r="M8" s="13"/>
      <c r="N8" s="13"/>
      <c r="O8" s="13"/>
      <c r="P8" s="13"/>
      <c r="Q8" s="209"/>
      <c r="R8" s="210"/>
      <c r="S8" s="210"/>
      <c r="T8" s="210"/>
      <c r="U8" s="210"/>
      <c r="V8" s="12"/>
      <c r="W8" s="233" t="s">
        <v>120</v>
      </c>
      <c r="X8" s="234"/>
      <c r="Y8" s="234"/>
      <c r="Z8" s="235"/>
      <c r="AA8" s="39">
        <v>2</v>
      </c>
      <c r="AB8" s="40">
        <v>0</v>
      </c>
      <c r="AC8" s="40">
        <v>1</v>
      </c>
      <c r="AD8" s="41">
        <v>6</v>
      </c>
      <c r="AE8" s="70"/>
      <c r="AF8" s="71"/>
      <c r="AG8" s="72"/>
      <c r="AH8" s="73"/>
      <c r="AJ8" s="5"/>
      <c r="IX8" s="49" t="s">
        <v>137</v>
      </c>
      <c r="IY8" s="19"/>
      <c r="IZ8" s="19"/>
      <c r="JA8" s="19"/>
      <c r="JB8" s="19"/>
    </row>
    <row r="9" spans="2:529" s="14" customFormat="1" ht="15.75" thickBot="1" x14ac:dyDescent="0.3">
      <c r="IX9" s="52" t="s">
        <v>134</v>
      </c>
      <c r="IZ9" s="19"/>
      <c r="JA9" s="19"/>
      <c r="JB9" s="19"/>
      <c r="JD9" s="43"/>
      <c r="JE9" s="43"/>
      <c r="JF9" s="43"/>
      <c r="JG9" s="43"/>
      <c r="JH9" s="43"/>
      <c r="JI9" s="43"/>
      <c r="JJ9" s="43"/>
      <c r="JK9" s="43"/>
      <c r="JL9" s="43"/>
      <c r="JM9" s="43"/>
      <c r="JN9" s="43"/>
      <c r="JO9" s="43"/>
      <c r="JP9" s="43"/>
      <c r="JQ9" s="43"/>
      <c r="JR9" s="43"/>
      <c r="JS9" s="43"/>
      <c r="JT9" s="43"/>
      <c r="JU9" s="43"/>
      <c r="JV9" s="43"/>
      <c r="JW9" s="43"/>
      <c r="JX9" s="43"/>
      <c r="JY9" s="43"/>
      <c r="JZ9" s="43"/>
      <c r="KA9" s="43"/>
      <c r="KB9" s="43"/>
      <c r="KC9" s="43"/>
      <c r="KD9" s="43"/>
      <c r="KE9" s="43"/>
      <c r="KF9" s="43"/>
      <c r="KG9" s="43"/>
      <c r="KH9" s="43"/>
      <c r="KI9" s="43"/>
      <c r="KJ9" s="43"/>
      <c r="KK9" s="43"/>
      <c r="KL9" s="43"/>
      <c r="KM9" s="43"/>
      <c r="KN9" s="43"/>
      <c r="KO9" s="43"/>
      <c r="KP9" s="43"/>
      <c r="KQ9" s="43"/>
      <c r="KR9" s="43"/>
      <c r="KS9" s="43"/>
      <c r="KT9" s="43"/>
      <c r="KU9" s="43"/>
      <c r="KV9" s="43"/>
      <c r="KW9" s="43"/>
      <c r="KX9" s="43"/>
      <c r="KY9" s="43"/>
      <c r="KZ9" s="43"/>
      <c r="LA9" s="43"/>
      <c r="LB9" s="43"/>
      <c r="LC9" s="43"/>
      <c r="LD9" s="43"/>
      <c r="LE9" s="43"/>
      <c r="LF9" s="43"/>
      <c r="LG9" s="43"/>
      <c r="LH9" s="43"/>
      <c r="LI9" s="43"/>
      <c r="LJ9" s="43"/>
      <c r="LK9" s="43"/>
      <c r="LL9" s="43"/>
      <c r="LM9" s="43"/>
      <c r="LN9" s="43"/>
      <c r="LO9" s="43"/>
      <c r="LP9" s="43"/>
      <c r="LQ9" s="43"/>
      <c r="LR9" s="43"/>
      <c r="LS9" s="43"/>
      <c r="LT9" s="43"/>
      <c r="LU9" s="43"/>
      <c r="LV9" s="43"/>
      <c r="LW9" s="43"/>
      <c r="LX9" s="43"/>
      <c r="LY9" s="43"/>
      <c r="LZ9" s="43"/>
      <c r="MA9" s="43"/>
      <c r="MB9" s="43"/>
      <c r="MC9" s="43"/>
      <c r="MD9" s="43"/>
      <c r="ME9" s="43"/>
      <c r="MF9" s="43"/>
      <c r="MG9" s="43"/>
      <c r="MH9" s="43"/>
      <c r="MI9" s="43"/>
      <c r="MJ9" s="43"/>
      <c r="MK9" s="43"/>
      <c r="ML9" s="43"/>
      <c r="MM9" s="43"/>
      <c r="MN9" s="43"/>
      <c r="MO9" s="43"/>
      <c r="MP9" s="43"/>
      <c r="MQ9" s="43"/>
      <c r="MR9" s="43"/>
      <c r="MS9" s="43"/>
      <c r="MT9" s="43"/>
      <c r="MU9" s="43"/>
      <c r="MV9" s="43"/>
      <c r="MW9" s="43"/>
      <c r="MX9" s="43"/>
      <c r="MY9" s="43"/>
      <c r="MZ9" s="43"/>
      <c r="NA9" s="43"/>
      <c r="NB9" s="43"/>
      <c r="NC9" s="43"/>
      <c r="ND9" s="43"/>
      <c r="NE9" s="43"/>
      <c r="NF9" s="43"/>
      <c r="NG9" s="43"/>
      <c r="NH9" s="43"/>
      <c r="NI9" s="43"/>
      <c r="NJ9" s="43"/>
      <c r="NK9" s="43"/>
      <c r="NL9" s="43"/>
      <c r="NM9" s="43"/>
      <c r="NN9" s="43"/>
      <c r="NO9" s="43"/>
      <c r="NP9" s="43"/>
      <c r="NQ9" s="43"/>
      <c r="NR9" s="43"/>
      <c r="NS9" s="43"/>
      <c r="NT9" s="43"/>
      <c r="NU9" s="43"/>
      <c r="NV9" s="43"/>
      <c r="NW9" s="43"/>
      <c r="NX9" s="43"/>
      <c r="NY9" s="43"/>
      <c r="NZ9" s="43"/>
      <c r="OA9" s="43"/>
      <c r="OB9" s="43"/>
      <c r="OC9" s="43"/>
      <c r="OD9" s="43"/>
      <c r="OE9" s="43"/>
      <c r="OF9" s="43"/>
      <c r="OG9" s="43"/>
      <c r="OH9" s="43"/>
      <c r="OI9" s="43"/>
      <c r="OJ9" s="43"/>
      <c r="OK9" s="43"/>
      <c r="OL9" s="43"/>
      <c r="OM9" s="43"/>
      <c r="ON9" s="43"/>
      <c r="OO9" s="43"/>
      <c r="OP9" s="43"/>
      <c r="OQ9" s="43"/>
      <c r="OR9" s="43"/>
      <c r="OS9" s="43"/>
      <c r="OT9" s="43"/>
      <c r="OU9" s="43"/>
      <c r="OV9" s="43"/>
      <c r="OW9" s="43"/>
      <c r="OX9" s="43"/>
      <c r="OY9" s="43"/>
      <c r="OZ9" s="43"/>
      <c r="PA9" s="43"/>
      <c r="PB9" s="43"/>
      <c r="PC9" s="43"/>
      <c r="PD9" s="43"/>
      <c r="PE9" s="43"/>
      <c r="PF9" s="43"/>
      <c r="PG9" s="43"/>
      <c r="PH9" s="43"/>
      <c r="PI9" s="43"/>
      <c r="PJ9" s="43"/>
      <c r="PK9" s="43"/>
      <c r="PL9" s="43"/>
      <c r="PM9" s="43"/>
      <c r="PN9" s="43"/>
      <c r="PO9" s="43"/>
      <c r="PP9" s="43"/>
      <c r="PQ9" s="43"/>
      <c r="PR9" s="43"/>
      <c r="PS9" s="43"/>
      <c r="PT9" s="43"/>
      <c r="PU9" s="43"/>
      <c r="PV9" s="43"/>
      <c r="PW9" s="43"/>
      <c r="PX9" s="43"/>
      <c r="PY9" s="43"/>
      <c r="PZ9" s="43"/>
      <c r="QA9" s="43"/>
      <c r="QB9" s="43"/>
      <c r="QC9" s="43"/>
      <c r="QD9" s="43"/>
      <c r="QE9" s="43"/>
      <c r="QF9" s="43"/>
      <c r="QG9" s="43"/>
      <c r="QH9" s="43"/>
      <c r="QI9" s="43"/>
      <c r="QJ9" s="43"/>
      <c r="QK9" s="43"/>
      <c r="QL9" s="43"/>
      <c r="QM9" s="43"/>
      <c r="QN9" s="43"/>
      <c r="QO9" s="43"/>
      <c r="QP9" s="43"/>
      <c r="QQ9" s="43"/>
      <c r="QR9" s="43"/>
      <c r="QS9" s="43"/>
      <c r="QT9" s="43"/>
      <c r="QU9" s="43"/>
      <c r="QV9" s="43"/>
      <c r="QW9" s="43"/>
      <c r="QX9" s="43"/>
      <c r="QY9" s="43"/>
      <c r="QZ9" s="43"/>
      <c r="RA9" s="43"/>
      <c r="RB9" s="43"/>
      <c r="RC9" s="43"/>
      <c r="RD9" s="43"/>
      <c r="RE9" s="43"/>
      <c r="RF9" s="43"/>
      <c r="RG9" s="43"/>
      <c r="RH9" s="43"/>
      <c r="RI9" s="43"/>
      <c r="RJ9" s="43"/>
      <c r="RK9" s="43"/>
      <c r="RL9" s="43"/>
      <c r="RM9" s="43"/>
      <c r="RN9" s="43"/>
      <c r="RO9" s="43"/>
      <c r="RP9" s="43"/>
      <c r="RQ9" s="43"/>
      <c r="RR9" s="43"/>
      <c r="RS9" s="43"/>
      <c r="RT9" s="43"/>
      <c r="RU9" s="43"/>
      <c r="RV9" s="43"/>
      <c r="RW9" s="43"/>
      <c r="RX9" s="43"/>
      <c r="RY9" s="43"/>
      <c r="RZ9" s="43"/>
      <c r="SA9" s="43"/>
      <c r="SB9" s="43"/>
      <c r="SC9" s="43"/>
      <c r="SD9" s="43"/>
      <c r="SE9" s="43"/>
      <c r="SF9" s="43"/>
      <c r="SG9" s="43"/>
      <c r="SH9" s="43"/>
      <c r="SI9" s="43"/>
      <c r="SJ9" s="43"/>
      <c r="SK9" s="43"/>
      <c r="SL9" s="43"/>
      <c r="SM9" s="43"/>
      <c r="SN9" s="43"/>
      <c r="SO9" s="43"/>
      <c r="SP9" s="43"/>
      <c r="SQ9" s="43"/>
      <c r="SR9" s="43"/>
      <c r="SS9" s="43"/>
      <c r="ST9" s="43"/>
      <c r="SU9" s="43"/>
      <c r="SV9" s="43"/>
      <c r="SW9" s="43"/>
      <c r="SX9" s="43"/>
      <c r="SY9" s="43"/>
      <c r="SZ9" s="43"/>
      <c r="TA9" s="43"/>
      <c r="TB9" s="43"/>
      <c r="TC9" s="43"/>
      <c r="TD9" s="43"/>
      <c r="TE9" s="43"/>
      <c r="TF9" s="43"/>
      <c r="TG9" s="43"/>
      <c r="TH9" s="43"/>
      <c r="TI9" s="43"/>
    </row>
    <row r="10" spans="2:529" ht="13.5" customHeight="1" x14ac:dyDescent="0.2">
      <c r="B10" s="236" t="s">
        <v>95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8"/>
      <c r="IX10" s="270" t="s">
        <v>135</v>
      </c>
      <c r="IY10" s="271"/>
      <c r="IZ10" s="271"/>
      <c r="JA10" s="271"/>
      <c r="JB10" s="271"/>
    </row>
    <row r="11" spans="2:529" x14ac:dyDescent="0.2">
      <c r="B11" s="214">
        <v>101</v>
      </c>
      <c r="C11" s="216" t="s">
        <v>96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219">
        <v>102</v>
      </c>
      <c r="Q11" s="216" t="s">
        <v>97</v>
      </c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21"/>
      <c r="IX11" s="52" t="s">
        <v>136</v>
      </c>
    </row>
    <row r="12" spans="2:529" ht="15.75" x14ac:dyDescent="0.2">
      <c r="B12" s="215"/>
      <c r="C12" s="222">
        <f>'Ingresos '!D6</f>
        <v>0</v>
      </c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P12" s="220"/>
      <c r="Q12" s="225" t="str">
        <f>CONCATENATE('Ingresos '!D4," ",'Ingresos '!D5)</f>
        <v xml:space="preserve"> </v>
      </c>
      <c r="R12" s="226"/>
      <c r="S12" s="226"/>
      <c r="T12" s="226"/>
      <c r="U12" s="226"/>
      <c r="V12" s="226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8"/>
    </row>
    <row r="13" spans="2:529" x14ac:dyDescent="0.2">
      <c r="B13" s="169" t="s">
        <v>98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1"/>
    </row>
    <row r="14" spans="2:529" ht="22.5" customHeight="1" x14ac:dyDescent="0.25">
      <c r="B14" s="172" t="s">
        <v>99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4"/>
      <c r="U14" s="38">
        <v>103</v>
      </c>
      <c r="V14" s="239" t="s">
        <v>100</v>
      </c>
      <c r="W14" s="240"/>
      <c r="X14" s="240"/>
      <c r="Y14" s="241">
        <f>'calculo de Base Imponible '!D18</f>
        <v>0</v>
      </c>
      <c r="Z14" s="241"/>
      <c r="AA14" s="241"/>
      <c r="AB14" s="241"/>
      <c r="AC14" s="241"/>
      <c r="AD14" s="241"/>
      <c r="AE14" s="241"/>
      <c r="AF14" s="241"/>
      <c r="AG14" s="241"/>
      <c r="AH14" s="242"/>
    </row>
    <row r="15" spans="2:529" ht="15.75" x14ac:dyDescent="0.25">
      <c r="B15" s="172" t="s">
        <v>101</v>
      </c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4"/>
      <c r="U15" s="38">
        <v>104</v>
      </c>
      <c r="V15" s="239" t="s">
        <v>100</v>
      </c>
      <c r="W15" s="240"/>
      <c r="X15" s="240"/>
      <c r="Y15" s="250"/>
      <c r="Z15" s="250"/>
      <c r="AA15" s="250"/>
      <c r="AB15" s="250"/>
      <c r="AC15" s="250"/>
      <c r="AD15" s="250"/>
      <c r="AE15" s="250"/>
      <c r="AF15" s="250"/>
      <c r="AG15" s="250"/>
      <c r="AH15" s="251"/>
      <c r="IX15" s="1" t="s">
        <v>142</v>
      </c>
    </row>
    <row r="16" spans="2:529" ht="15.75" x14ac:dyDescent="0.25">
      <c r="B16" s="243" t="s">
        <v>102</v>
      </c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5"/>
      <c r="U16" s="38">
        <v>105</v>
      </c>
      <c r="V16" s="246" t="s">
        <v>100</v>
      </c>
      <c r="W16" s="247"/>
      <c r="X16" s="247"/>
      <c r="Y16" s="248">
        <f>+Y14+Y15</f>
        <v>0</v>
      </c>
      <c r="Z16" s="248"/>
      <c r="AA16" s="248"/>
      <c r="AB16" s="248"/>
      <c r="AC16" s="248"/>
      <c r="AD16" s="248"/>
      <c r="AE16" s="248"/>
      <c r="AF16" s="248"/>
      <c r="AG16" s="248"/>
      <c r="AH16" s="249"/>
      <c r="IX16" s="1" t="s">
        <v>143</v>
      </c>
    </row>
    <row r="17" spans="2:529" s="14" customFormat="1" x14ac:dyDescent="0.2">
      <c r="B17" s="252" t="s">
        <v>103</v>
      </c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4"/>
      <c r="IX17" s="1" t="s">
        <v>144</v>
      </c>
      <c r="IY17" s="1"/>
      <c r="JD17" s="43"/>
      <c r="JE17" s="43"/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  <c r="JR17" s="43"/>
      <c r="JS17" s="43"/>
      <c r="JT17" s="43"/>
      <c r="JU17" s="43"/>
      <c r="JV17" s="43"/>
      <c r="JW17" s="43"/>
      <c r="JX17" s="43"/>
      <c r="JY17" s="43"/>
      <c r="JZ17" s="43"/>
      <c r="KA17" s="43"/>
      <c r="KB17" s="43"/>
      <c r="KC17" s="43"/>
      <c r="KD17" s="43"/>
      <c r="KE17" s="43"/>
      <c r="KF17" s="43"/>
      <c r="KG17" s="43"/>
      <c r="KH17" s="43"/>
      <c r="KI17" s="43"/>
      <c r="KJ17" s="43"/>
      <c r="KK17" s="43"/>
      <c r="KL17" s="43"/>
      <c r="KM17" s="43"/>
      <c r="KN17" s="43"/>
      <c r="KO17" s="43"/>
      <c r="KP17" s="43"/>
      <c r="KQ17" s="43"/>
      <c r="KR17" s="43"/>
      <c r="KS17" s="43"/>
      <c r="KT17" s="43"/>
      <c r="KU17" s="43"/>
      <c r="KV17" s="43"/>
      <c r="KW17" s="43"/>
      <c r="KX17" s="43"/>
      <c r="KY17" s="43"/>
      <c r="KZ17" s="43"/>
      <c r="LA17" s="43"/>
      <c r="LB17" s="43"/>
      <c r="LC17" s="43"/>
      <c r="LD17" s="43"/>
      <c r="LE17" s="43"/>
      <c r="LF17" s="43"/>
      <c r="LG17" s="43"/>
      <c r="LH17" s="43"/>
      <c r="LI17" s="43"/>
      <c r="LJ17" s="43"/>
      <c r="LK17" s="43"/>
      <c r="LL17" s="43"/>
      <c r="LM17" s="43"/>
      <c r="LN17" s="43"/>
      <c r="LO17" s="43"/>
      <c r="LP17" s="43"/>
      <c r="LQ17" s="43"/>
      <c r="LR17" s="43"/>
      <c r="LS17" s="43"/>
      <c r="LT17" s="43"/>
      <c r="LU17" s="43"/>
      <c r="LV17" s="43"/>
      <c r="LW17" s="43"/>
      <c r="LX17" s="43"/>
      <c r="LY17" s="43"/>
      <c r="LZ17" s="43"/>
      <c r="MA17" s="43"/>
      <c r="MB17" s="43"/>
      <c r="MC17" s="43"/>
      <c r="MD17" s="43"/>
      <c r="ME17" s="43"/>
      <c r="MF17" s="43"/>
      <c r="MG17" s="43"/>
      <c r="MH17" s="43"/>
      <c r="MI17" s="43"/>
      <c r="MJ17" s="43"/>
      <c r="MK17" s="43"/>
      <c r="ML17" s="43"/>
      <c r="MM17" s="43"/>
      <c r="MN17" s="43"/>
      <c r="MO17" s="43"/>
      <c r="MP17" s="43"/>
      <c r="MQ17" s="43"/>
      <c r="MR17" s="43"/>
      <c r="MS17" s="43"/>
      <c r="MT17" s="43"/>
      <c r="MU17" s="43"/>
      <c r="MV17" s="43"/>
      <c r="MW17" s="43"/>
      <c r="MX17" s="43"/>
      <c r="MY17" s="43"/>
      <c r="MZ17" s="43"/>
      <c r="NA17" s="43"/>
      <c r="NB17" s="43"/>
      <c r="NC17" s="43"/>
      <c r="ND17" s="43"/>
      <c r="NE17" s="43"/>
      <c r="NF17" s="43"/>
      <c r="NG17" s="43"/>
      <c r="NH17" s="43"/>
      <c r="NI17" s="43"/>
      <c r="NJ17" s="43"/>
      <c r="NK17" s="43"/>
      <c r="NL17" s="43"/>
      <c r="NM17" s="43"/>
      <c r="NN17" s="43"/>
      <c r="NO17" s="43"/>
      <c r="NP17" s="43"/>
      <c r="NQ17" s="43"/>
      <c r="NR17" s="43"/>
      <c r="NS17" s="43"/>
      <c r="NT17" s="43"/>
      <c r="NU17" s="43"/>
      <c r="NV17" s="43"/>
      <c r="NW17" s="43"/>
      <c r="NX17" s="43"/>
      <c r="NY17" s="43"/>
      <c r="NZ17" s="43"/>
      <c r="OA17" s="43"/>
      <c r="OB17" s="43"/>
      <c r="OC17" s="43"/>
      <c r="OD17" s="43"/>
      <c r="OE17" s="43"/>
      <c r="OF17" s="43"/>
      <c r="OG17" s="43"/>
      <c r="OH17" s="43"/>
      <c r="OI17" s="43"/>
      <c r="OJ17" s="43"/>
      <c r="OK17" s="43"/>
      <c r="OL17" s="43"/>
      <c r="OM17" s="43"/>
      <c r="ON17" s="43"/>
      <c r="OO17" s="43"/>
      <c r="OP17" s="43"/>
      <c r="OQ17" s="43"/>
      <c r="OR17" s="43"/>
      <c r="OS17" s="43"/>
      <c r="OT17" s="43"/>
      <c r="OU17" s="43"/>
      <c r="OV17" s="43"/>
      <c r="OW17" s="43"/>
      <c r="OX17" s="43"/>
      <c r="OY17" s="43"/>
      <c r="OZ17" s="43"/>
      <c r="PA17" s="43"/>
      <c r="PB17" s="43"/>
      <c r="PC17" s="43"/>
      <c r="PD17" s="43"/>
      <c r="PE17" s="43"/>
      <c r="PF17" s="43"/>
      <c r="PG17" s="43"/>
      <c r="PH17" s="43"/>
      <c r="PI17" s="43"/>
      <c r="PJ17" s="43"/>
      <c r="PK17" s="43"/>
      <c r="PL17" s="43"/>
      <c r="PM17" s="43"/>
      <c r="PN17" s="43"/>
      <c r="PO17" s="43"/>
      <c r="PP17" s="43"/>
      <c r="PQ17" s="43"/>
      <c r="PR17" s="43"/>
      <c r="PS17" s="43"/>
      <c r="PT17" s="43"/>
      <c r="PU17" s="43"/>
      <c r="PV17" s="43"/>
      <c r="PW17" s="43"/>
      <c r="PX17" s="43"/>
      <c r="PY17" s="43"/>
      <c r="PZ17" s="43"/>
      <c r="QA17" s="43"/>
      <c r="QB17" s="43"/>
      <c r="QC17" s="43"/>
      <c r="QD17" s="43"/>
      <c r="QE17" s="43"/>
      <c r="QF17" s="43"/>
      <c r="QG17" s="43"/>
      <c r="QH17" s="43"/>
      <c r="QI17" s="43"/>
      <c r="QJ17" s="43"/>
      <c r="QK17" s="43"/>
      <c r="QL17" s="43"/>
      <c r="QM17" s="43"/>
      <c r="QN17" s="43"/>
      <c r="QO17" s="43"/>
      <c r="QP17" s="43"/>
      <c r="QQ17" s="43"/>
      <c r="QR17" s="43"/>
      <c r="QS17" s="43"/>
      <c r="QT17" s="43"/>
      <c r="QU17" s="43"/>
      <c r="QV17" s="43"/>
      <c r="QW17" s="43"/>
      <c r="QX17" s="43"/>
      <c r="QY17" s="43"/>
      <c r="QZ17" s="43"/>
      <c r="RA17" s="43"/>
      <c r="RB17" s="43"/>
      <c r="RC17" s="43"/>
      <c r="RD17" s="43"/>
      <c r="RE17" s="43"/>
      <c r="RF17" s="43"/>
      <c r="RG17" s="43"/>
      <c r="RH17" s="43"/>
      <c r="RI17" s="43"/>
      <c r="RJ17" s="43"/>
      <c r="RK17" s="43"/>
      <c r="RL17" s="43"/>
      <c r="RM17" s="43"/>
      <c r="RN17" s="43"/>
      <c r="RO17" s="43"/>
      <c r="RP17" s="43"/>
      <c r="RQ17" s="43"/>
      <c r="RR17" s="43"/>
      <c r="RS17" s="43"/>
      <c r="RT17" s="43"/>
      <c r="RU17" s="43"/>
      <c r="RV17" s="43"/>
      <c r="RW17" s="43"/>
      <c r="RX17" s="43"/>
      <c r="RY17" s="43"/>
      <c r="RZ17" s="43"/>
      <c r="SA17" s="43"/>
      <c r="SB17" s="43"/>
      <c r="SC17" s="43"/>
      <c r="SD17" s="43"/>
      <c r="SE17" s="43"/>
      <c r="SF17" s="43"/>
      <c r="SG17" s="43"/>
      <c r="SH17" s="43"/>
      <c r="SI17" s="43"/>
      <c r="SJ17" s="43"/>
      <c r="SK17" s="43"/>
      <c r="SL17" s="43"/>
      <c r="SM17" s="43"/>
      <c r="SN17" s="43"/>
      <c r="SO17" s="43"/>
      <c r="SP17" s="43"/>
      <c r="SQ17" s="43"/>
      <c r="SR17" s="43"/>
      <c r="SS17" s="43"/>
      <c r="ST17" s="43"/>
      <c r="SU17" s="43"/>
      <c r="SV17" s="43"/>
      <c r="SW17" s="43"/>
      <c r="SX17" s="43"/>
      <c r="SY17" s="43"/>
      <c r="SZ17" s="43"/>
      <c r="TA17" s="43"/>
      <c r="TB17" s="43"/>
      <c r="TC17" s="43"/>
      <c r="TD17" s="43"/>
      <c r="TE17" s="43"/>
      <c r="TF17" s="43"/>
      <c r="TG17" s="43"/>
      <c r="TH17" s="43"/>
      <c r="TI17" s="43"/>
    </row>
    <row r="18" spans="2:529" ht="15.75" x14ac:dyDescent="0.25">
      <c r="B18" s="172" t="s">
        <v>104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4"/>
      <c r="U18" s="38">
        <v>106</v>
      </c>
      <c r="V18" s="239" t="s">
        <v>100</v>
      </c>
      <c r="W18" s="240"/>
      <c r="X18" s="240"/>
      <c r="Y18" s="255">
        <f>'calculo de Base Imponible '!E22</f>
        <v>0</v>
      </c>
      <c r="Z18" s="255"/>
      <c r="AA18" s="255"/>
      <c r="AB18" s="255"/>
      <c r="AC18" s="255"/>
      <c r="AD18" s="255"/>
      <c r="AE18" s="255"/>
      <c r="AF18" s="255"/>
      <c r="AG18" s="255"/>
      <c r="AH18" s="256"/>
    </row>
    <row r="19" spans="2:529" ht="15.75" x14ac:dyDescent="0.25">
      <c r="B19" s="172" t="s">
        <v>105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4"/>
      <c r="U19" s="38">
        <v>107</v>
      </c>
      <c r="V19" s="239" t="s">
        <v>100</v>
      </c>
      <c r="W19" s="240"/>
      <c r="X19" s="240"/>
      <c r="Y19" s="255">
        <f>'calculo de Base Imponible '!E23</f>
        <v>0</v>
      </c>
      <c r="Z19" s="255"/>
      <c r="AA19" s="255"/>
      <c r="AB19" s="255"/>
      <c r="AC19" s="255"/>
      <c r="AD19" s="255"/>
      <c r="AE19" s="255"/>
      <c r="AF19" s="255"/>
      <c r="AG19" s="255"/>
      <c r="AH19" s="256"/>
      <c r="IY19" s="19"/>
      <c r="IZ19" s="19"/>
      <c r="JA19" s="19"/>
      <c r="JB19" s="19"/>
      <c r="JC19" s="19"/>
    </row>
    <row r="20" spans="2:529" ht="15.75" x14ac:dyDescent="0.25">
      <c r="B20" s="172" t="s">
        <v>106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4"/>
      <c r="U20" s="38">
        <v>108</v>
      </c>
      <c r="V20" s="239" t="s">
        <v>100</v>
      </c>
      <c r="W20" s="240"/>
      <c r="X20" s="240"/>
      <c r="Y20" s="255">
        <f>'calculo de Base Imponible '!E24</f>
        <v>0</v>
      </c>
      <c r="Z20" s="255"/>
      <c r="AA20" s="255"/>
      <c r="AB20" s="255"/>
      <c r="AC20" s="255"/>
      <c r="AD20" s="255"/>
      <c r="AE20" s="255"/>
      <c r="AF20" s="255"/>
      <c r="AG20" s="255"/>
      <c r="AH20" s="256"/>
      <c r="IY20" s="19"/>
      <c r="IZ20" s="19"/>
      <c r="JA20" s="19"/>
      <c r="JB20" s="19"/>
      <c r="JC20" s="19"/>
    </row>
    <row r="21" spans="2:529" ht="15.75" x14ac:dyDescent="0.25">
      <c r="B21" s="172" t="s">
        <v>107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59"/>
      <c r="U21" s="38">
        <v>110</v>
      </c>
      <c r="V21" s="239" t="s">
        <v>100</v>
      </c>
      <c r="W21" s="240"/>
      <c r="X21" s="240"/>
      <c r="Y21" s="255">
        <f>'calculo de Base Imponible '!E26</f>
        <v>0</v>
      </c>
      <c r="Z21" s="255"/>
      <c r="AA21" s="255"/>
      <c r="AB21" s="255"/>
      <c r="AC21" s="255"/>
      <c r="AD21" s="255"/>
      <c r="AE21" s="255"/>
      <c r="AF21" s="255"/>
      <c r="AG21" s="255"/>
      <c r="AH21" s="256"/>
      <c r="IY21" s="19"/>
      <c r="IZ21" s="19"/>
      <c r="JA21" s="19"/>
      <c r="JB21" s="19"/>
      <c r="JC21" s="19"/>
    </row>
    <row r="22" spans="2:529" ht="15.75" x14ac:dyDescent="0.25">
      <c r="B22" s="172" t="s">
        <v>108</v>
      </c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4"/>
      <c r="U22" s="38">
        <v>109</v>
      </c>
      <c r="V22" s="239" t="s">
        <v>100</v>
      </c>
      <c r="W22" s="240"/>
      <c r="X22" s="240"/>
      <c r="Y22" s="255">
        <f>'calculo de Base Imponible '!E25</f>
        <v>0</v>
      </c>
      <c r="Z22" s="255"/>
      <c r="AA22" s="255"/>
      <c r="AB22" s="255"/>
      <c r="AC22" s="255"/>
      <c r="AD22" s="255"/>
      <c r="AE22" s="255"/>
      <c r="AF22" s="255"/>
      <c r="AG22" s="255"/>
      <c r="AH22" s="256"/>
      <c r="IY22" s="19"/>
      <c r="IZ22" s="19"/>
      <c r="JA22" s="19"/>
      <c r="JB22" s="19"/>
      <c r="JC22" s="19"/>
    </row>
    <row r="23" spans="2:529" ht="15.75" x14ac:dyDescent="0.25">
      <c r="B23" s="257" t="s">
        <v>109</v>
      </c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9" t="s">
        <v>110</v>
      </c>
      <c r="S23" s="260"/>
      <c r="T23" s="261"/>
      <c r="U23" s="38">
        <v>111</v>
      </c>
      <c r="V23" s="246" t="s">
        <v>100</v>
      </c>
      <c r="W23" s="247"/>
      <c r="X23" s="247"/>
      <c r="Y23" s="262">
        <f>SUM(Y18:AH22)</f>
        <v>0</v>
      </c>
      <c r="Z23" s="263"/>
      <c r="AA23" s="263"/>
      <c r="AB23" s="263"/>
      <c r="AC23" s="263"/>
      <c r="AD23" s="263"/>
      <c r="AE23" s="263"/>
      <c r="AF23" s="263"/>
      <c r="AG23" s="263"/>
      <c r="AH23" s="264"/>
    </row>
    <row r="24" spans="2:529" ht="18" customHeight="1" thickBot="1" x14ac:dyDescent="0.25">
      <c r="B24" s="265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7"/>
      <c r="T24" s="267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9"/>
    </row>
    <row r="25" spans="2:529" ht="18" customHeight="1" x14ac:dyDescent="0.2">
      <c r="B25" s="63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1"/>
      <c r="T25" s="61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4"/>
    </row>
    <row r="26" spans="2:529" ht="18" customHeight="1" x14ac:dyDescent="0.2">
      <c r="B26" s="63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61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4"/>
    </row>
    <row r="27" spans="2:529" ht="18" customHeight="1" x14ac:dyDescent="0.2">
      <c r="B27" s="63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  <c r="T27" s="61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4"/>
    </row>
    <row r="28" spans="2:529" ht="18" customHeight="1" thickBot="1" x14ac:dyDescent="0.25"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7"/>
      <c r="T28" s="67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9"/>
    </row>
    <row r="29" spans="2:529" x14ac:dyDescent="0.2">
      <c r="B29" s="304" t="s">
        <v>111</v>
      </c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6"/>
    </row>
    <row r="30" spans="2:529" x14ac:dyDescent="0.2">
      <c r="B30" s="214">
        <v>112</v>
      </c>
      <c r="C30" s="216" t="s">
        <v>112</v>
      </c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8"/>
      <c r="P30" s="219">
        <v>113</v>
      </c>
      <c r="Q30" s="216" t="s">
        <v>113</v>
      </c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21"/>
    </row>
    <row r="31" spans="2:529" ht="15.75" thickBot="1" x14ac:dyDescent="0.25">
      <c r="B31" s="296"/>
      <c r="C31" s="15">
        <v>1</v>
      </c>
      <c r="D31" s="16">
        <v>7</v>
      </c>
      <c r="E31" s="16">
        <v>9</v>
      </c>
      <c r="F31" s="16">
        <v>1</v>
      </c>
      <c r="G31" s="16">
        <v>3</v>
      </c>
      <c r="H31" s="17">
        <v>6</v>
      </c>
      <c r="I31" s="16">
        <v>2</v>
      </c>
      <c r="J31" s="16">
        <v>8</v>
      </c>
      <c r="K31" s="17">
        <v>4</v>
      </c>
      <c r="L31" s="16">
        <v>5</v>
      </c>
      <c r="M31" s="16">
        <v>0</v>
      </c>
      <c r="N31" s="17">
        <v>0</v>
      </c>
      <c r="O31" s="18">
        <v>1</v>
      </c>
      <c r="P31" s="297"/>
      <c r="Q31" s="298" t="s">
        <v>141</v>
      </c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300"/>
    </row>
    <row r="32" spans="2:529" s="14" customFormat="1" ht="13.5" thickBot="1" x14ac:dyDescent="0.25">
      <c r="JD32" s="43"/>
      <c r="JE32" s="43"/>
      <c r="JF32" s="43"/>
      <c r="JG32" s="43"/>
      <c r="JH32" s="43"/>
      <c r="JI32" s="43"/>
      <c r="JJ32" s="43"/>
      <c r="JK32" s="43"/>
      <c r="JL32" s="43"/>
      <c r="JM32" s="43"/>
      <c r="JN32" s="43"/>
      <c r="JO32" s="43"/>
      <c r="JP32" s="43"/>
      <c r="JQ32" s="43"/>
      <c r="JR32" s="43"/>
      <c r="JS32" s="43"/>
      <c r="JT32" s="43"/>
      <c r="JU32" s="43"/>
      <c r="JV32" s="43"/>
      <c r="JW32" s="43"/>
      <c r="JX32" s="43"/>
      <c r="JY32" s="43"/>
      <c r="JZ32" s="43"/>
      <c r="KA32" s="43"/>
      <c r="KB32" s="43"/>
      <c r="KC32" s="43"/>
      <c r="KD32" s="43"/>
      <c r="KE32" s="43"/>
      <c r="KF32" s="43"/>
      <c r="KG32" s="43"/>
      <c r="KH32" s="43"/>
      <c r="KI32" s="43"/>
      <c r="KJ32" s="43"/>
      <c r="KK32" s="43"/>
      <c r="KL32" s="43"/>
      <c r="KM32" s="43"/>
      <c r="KN32" s="43"/>
      <c r="KO32" s="43"/>
      <c r="KP32" s="43"/>
      <c r="KQ32" s="43"/>
      <c r="KR32" s="43"/>
      <c r="KS32" s="43"/>
      <c r="KT32" s="43"/>
      <c r="KU32" s="43"/>
      <c r="KV32" s="43"/>
      <c r="KW32" s="43"/>
      <c r="KX32" s="43"/>
      <c r="KY32" s="43"/>
      <c r="KZ32" s="43"/>
      <c r="LA32" s="43"/>
      <c r="LB32" s="43"/>
      <c r="LC32" s="43"/>
      <c r="LD32" s="43"/>
      <c r="LE32" s="43"/>
      <c r="LF32" s="43"/>
      <c r="LG32" s="43"/>
      <c r="LH32" s="43"/>
      <c r="LI32" s="43"/>
      <c r="LJ32" s="43"/>
      <c r="LK32" s="43"/>
      <c r="LL32" s="43"/>
      <c r="LM32" s="43"/>
      <c r="LN32" s="43"/>
      <c r="LO32" s="43"/>
      <c r="LP32" s="43"/>
      <c r="LQ32" s="43"/>
      <c r="LR32" s="43"/>
      <c r="LS32" s="43"/>
      <c r="LT32" s="43"/>
      <c r="LU32" s="43"/>
      <c r="LV32" s="43"/>
      <c r="LW32" s="43"/>
      <c r="LX32" s="43"/>
      <c r="LY32" s="43"/>
      <c r="LZ32" s="43"/>
      <c r="MA32" s="43"/>
      <c r="MB32" s="43"/>
      <c r="MC32" s="43"/>
      <c r="MD32" s="43"/>
      <c r="ME32" s="43"/>
      <c r="MF32" s="43"/>
      <c r="MG32" s="43"/>
      <c r="MH32" s="43"/>
      <c r="MI32" s="43"/>
      <c r="MJ32" s="43"/>
      <c r="MK32" s="43"/>
      <c r="ML32" s="43"/>
      <c r="MM32" s="43"/>
      <c r="MN32" s="43"/>
      <c r="MO32" s="43"/>
      <c r="MP32" s="43"/>
      <c r="MQ32" s="43"/>
      <c r="MR32" s="43"/>
      <c r="MS32" s="43"/>
      <c r="MT32" s="43"/>
      <c r="MU32" s="43"/>
      <c r="MV32" s="43"/>
      <c r="MW32" s="43"/>
      <c r="MX32" s="43"/>
      <c r="MY32" s="43"/>
      <c r="MZ32" s="43"/>
      <c r="NA32" s="43"/>
      <c r="NB32" s="43"/>
      <c r="NC32" s="43"/>
      <c r="ND32" s="43"/>
      <c r="NE32" s="43"/>
      <c r="NF32" s="43"/>
      <c r="NG32" s="43"/>
      <c r="NH32" s="43"/>
      <c r="NI32" s="43"/>
      <c r="NJ32" s="43"/>
      <c r="NK32" s="43"/>
      <c r="NL32" s="43"/>
      <c r="NM32" s="43"/>
      <c r="NN32" s="43"/>
      <c r="NO32" s="43"/>
      <c r="NP32" s="43"/>
      <c r="NQ32" s="43"/>
      <c r="NR32" s="43"/>
      <c r="NS32" s="43"/>
      <c r="NT32" s="43"/>
      <c r="NU32" s="43"/>
      <c r="NV32" s="43"/>
      <c r="NW32" s="43"/>
      <c r="NX32" s="43"/>
      <c r="NY32" s="43"/>
      <c r="NZ32" s="43"/>
      <c r="OA32" s="43"/>
      <c r="OB32" s="43"/>
      <c r="OC32" s="43"/>
      <c r="OD32" s="43"/>
      <c r="OE32" s="43"/>
      <c r="OF32" s="43"/>
      <c r="OG32" s="43"/>
      <c r="OH32" s="43"/>
      <c r="OI32" s="43"/>
      <c r="OJ32" s="43"/>
      <c r="OK32" s="43"/>
      <c r="OL32" s="43"/>
      <c r="OM32" s="43"/>
      <c r="ON32" s="43"/>
      <c r="OO32" s="43"/>
      <c r="OP32" s="43"/>
      <c r="OQ32" s="43"/>
      <c r="OR32" s="43"/>
      <c r="OS32" s="43"/>
      <c r="OT32" s="43"/>
      <c r="OU32" s="43"/>
      <c r="OV32" s="43"/>
      <c r="OW32" s="43"/>
      <c r="OX32" s="43"/>
      <c r="OY32" s="43"/>
      <c r="OZ32" s="43"/>
      <c r="PA32" s="43"/>
      <c r="PB32" s="43"/>
      <c r="PC32" s="43"/>
      <c r="PD32" s="43"/>
      <c r="PE32" s="43"/>
      <c r="PF32" s="43"/>
      <c r="PG32" s="43"/>
      <c r="PH32" s="43"/>
      <c r="PI32" s="43"/>
      <c r="PJ32" s="43"/>
      <c r="PK32" s="43"/>
      <c r="PL32" s="43"/>
      <c r="PM32" s="43"/>
      <c r="PN32" s="43"/>
      <c r="PO32" s="43"/>
      <c r="PP32" s="43"/>
      <c r="PQ32" s="43"/>
      <c r="PR32" s="43"/>
      <c r="PS32" s="43"/>
      <c r="PT32" s="43"/>
      <c r="PU32" s="43"/>
      <c r="PV32" s="43"/>
      <c r="PW32" s="43"/>
      <c r="PX32" s="43"/>
      <c r="PY32" s="43"/>
      <c r="PZ32" s="43"/>
      <c r="QA32" s="43"/>
      <c r="QB32" s="43"/>
      <c r="QC32" s="43"/>
      <c r="QD32" s="43"/>
      <c r="QE32" s="43"/>
      <c r="QF32" s="43"/>
      <c r="QG32" s="43"/>
      <c r="QH32" s="43"/>
      <c r="QI32" s="43"/>
      <c r="QJ32" s="43"/>
      <c r="QK32" s="43"/>
      <c r="QL32" s="43"/>
      <c r="QM32" s="43"/>
      <c r="QN32" s="43"/>
      <c r="QO32" s="43"/>
      <c r="QP32" s="43"/>
      <c r="QQ32" s="43"/>
      <c r="QR32" s="43"/>
      <c r="QS32" s="43"/>
      <c r="QT32" s="43"/>
      <c r="QU32" s="43"/>
      <c r="QV32" s="43"/>
      <c r="QW32" s="43"/>
      <c r="QX32" s="43"/>
      <c r="QY32" s="43"/>
      <c r="QZ32" s="43"/>
      <c r="RA32" s="43"/>
      <c r="RB32" s="43"/>
      <c r="RC32" s="43"/>
      <c r="RD32" s="43"/>
      <c r="RE32" s="43"/>
      <c r="RF32" s="43"/>
      <c r="RG32" s="43"/>
      <c r="RH32" s="43"/>
      <c r="RI32" s="43"/>
      <c r="RJ32" s="43"/>
      <c r="RK32" s="43"/>
      <c r="RL32" s="43"/>
      <c r="RM32" s="43"/>
      <c r="RN32" s="43"/>
      <c r="RO32" s="43"/>
      <c r="RP32" s="43"/>
      <c r="RQ32" s="43"/>
      <c r="RR32" s="43"/>
      <c r="RS32" s="43"/>
      <c r="RT32" s="43"/>
      <c r="RU32" s="43"/>
      <c r="RV32" s="43"/>
      <c r="RW32" s="43"/>
      <c r="RX32" s="43"/>
      <c r="RY32" s="43"/>
      <c r="RZ32" s="43"/>
      <c r="SA32" s="43"/>
      <c r="SB32" s="43"/>
      <c r="SC32" s="43"/>
      <c r="SD32" s="43"/>
      <c r="SE32" s="43"/>
      <c r="SF32" s="43"/>
      <c r="SG32" s="43"/>
      <c r="SH32" s="43"/>
      <c r="SI32" s="43"/>
      <c r="SJ32" s="43"/>
      <c r="SK32" s="43"/>
      <c r="SL32" s="43"/>
      <c r="SM32" s="43"/>
      <c r="SN32" s="43"/>
      <c r="SO32" s="43"/>
      <c r="SP32" s="43"/>
      <c r="SQ32" s="43"/>
      <c r="SR32" s="43"/>
      <c r="SS32" s="43"/>
      <c r="ST32" s="43"/>
      <c r="SU32" s="43"/>
      <c r="SV32" s="43"/>
      <c r="SW32" s="43"/>
      <c r="SX32" s="43"/>
      <c r="SY32" s="43"/>
      <c r="SZ32" s="43"/>
      <c r="TA32" s="43"/>
      <c r="TB32" s="43"/>
      <c r="TC32" s="43"/>
      <c r="TD32" s="43"/>
      <c r="TE32" s="43"/>
      <c r="TF32" s="43"/>
      <c r="TG32" s="43"/>
      <c r="TH32" s="43"/>
      <c r="TI32" s="43"/>
    </row>
    <row r="33" spans="2:34" x14ac:dyDescent="0.2">
      <c r="B33" s="301" t="s">
        <v>114</v>
      </c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3"/>
    </row>
    <row r="34" spans="2:34" x14ac:dyDescent="0.2">
      <c r="B34" s="272" t="s">
        <v>115</v>
      </c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4"/>
      <c r="T34" s="275" t="s">
        <v>116</v>
      </c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7"/>
    </row>
    <row r="35" spans="2:34" ht="9" customHeight="1" x14ac:dyDescent="0.2">
      <c r="B35" s="278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80"/>
      <c r="T35" s="287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9"/>
    </row>
    <row r="36" spans="2:34" ht="5.25" customHeight="1" x14ac:dyDescent="0.2">
      <c r="B36" s="281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3"/>
      <c r="T36" s="290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2"/>
    </row>
    <row r="37" spans="2:34" ht="3.75" customHeight="1" x14ac:dyDescent="0.2">
      <c r="B37" s="281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3"/>
      <c r="T37" s="290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2"/>
    </row>
    <row r="38" spans="2:34" ht="6.75" customHeight="1" x14ac:dyDescent="0.2">
      <c r="B38" s="281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3"/>
      <c r="T38" s="290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2"/>
    </row>
    <row r="39" spans="2:34" x14ac:dyDescent="0.2">
      <c r="B39" s="281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3"/>
      <c r="T39" s="290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2"/>
    </row>
    <row r="40" spans="2:34" ht="7.5" customHeight="1" thickBot="1" x14ac:dyDescent="0.25">
      <c r="B40" s="284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6"/>
      <c r="T40" s="293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5"/>
    </row>
    <row r="41" spans="2:34" ht="12.75" customHeight="1" x14ac:dyDescent="0.2"/>
    <row r="42" spans="2:34" ht="12.75" customHeight="1" x14ac:dyDescent="0.2"/>
    <row r="43" spans="2:34" ht="12.75" customHeight="1" x14ac:dyDescent="0.2"/>
    <row r="44" spans="2:34" ht="12.75" customHeight="1" x14ac:dyDescent="0.2"/>
    <row r="45" spans="2:34" ht="12.75" customHeight="1" x14ac:dyDescent="0.2"/>
    <row r="46" spans="2:34" ht="12.75" customHeight="1" x14ac:dyDescent="0.2"/>
    <row r="47" spans="2:34" ht="12.75" customHeight="1" x14ac:dyDescent="0.2"/>
    <row r="48" spans="2:34" ht="12.75" customHeight="1" x14ac:dyDescent="0.2"/>
  </sheetData>
  <customSheetViews>
    <customSheetView guid="{68FBB12A-FD1A-4E7A-925C-13A3097AA504}" showPageBreaks="1" showGridLines="0" fitToPage="1" printArea="1" hiddenRows="1" hiddenColumns="1">
      <selection activeCell="B1" sqref="B1:JC37"/>
      <pageMargins left="0.70866141732283472" right="0.70866141732283472" top="0.74803149606299213" bottom="0.74803149606299213" header="0.31496062992125984" footer="0.31496062992125984"/>
      <pageSetup paperSize="9" scale="79" orientation="portrait" r:id="rId1"/>
    </customSheetView>
  </customSheetViews>
  <mergeCells count="64">
    <mergeCell ref="IX10:JB10"/>
    <mergeCell ref="B34:S34"/>
    <mergeCell ref="T34:AH34"/>
    <mergeCell ref="B35:S40"/>
    <mergeCell ref="T35:AH40"/>
    <mergeCell ref="B30:B31"/>
    <mergeCell ref="C30:O30"/>
    <mergeCell ref="P30:P31"/>
    <mergeCell ref="Q30:AH30"/>
    <mergeCell ref="Q31:AH31"/>
    <mergeCell ref="B33:AH33"/>
    <mergeCell ref="B20:T20"/>
    <mergeCell ref="V20:X20"/>
    <mergeCell ref="Y20:AH20"/>
    <mergeCell ref="B29:AH29"/>
    <mergeCell ref="B22:T22"/>
    <mergeCell ref="V22:X22"/>
    <mergeCell ref="Y22:AH22"/>
    <mergeCell ref="B21:S21"/>
    <mergeCell ref="V21:X21"/>
    <mergeCell ref="Y21:AH21"/>
    <mergeCell ref="B23:Q23"/>
    <mergeCell ref="R23:T23"/>
    <mergeCell ref="V23:X23"/>
    <mergeCell ref="Y23:AH23"/>
    <mergeCell ref="B24:AH24"/>
    <mergeCell ref="B17:AH17"/>
    <mergeCell ref="B18:T18"/>
    <mergeCell ref="V18:X18"/>
    <mergeCell ref="Y18:AH18"/>
    <mergeCell ref="B19:T19"/>
    <mergeCell ref="V19:X19"/>
    <mergeCell ref="Y19:AH19"/>
    <mergeCell ref="V14:X14"/>
    <mergeCell ref="Y14:AH14"/>
    <mergeCell ref="B16:T16"/>
    <mergeCell ref="V16:X16"/>
    <mergeCell ref="Y16:AH16"/>
    <mergeCell ref="B15:T15"/>
    <mergeCell ref="V15:X15"/>
    <mergeCell ref="Y15:AH15"/>
    <mergeCell ref="C12:O12"/>
    <mergeCell ref="Q12:AH12"/>
    <mergeCell ref="AA7:AD7"/>
    <mergeCell ref="AE7:AF7"/>
    <mergeCell ref="AG7:AH7"/>
    <mergeCell ref="W8:Z8"/>
    <mergeCell ref="B10:AH10"/>
    <mergeCell ref="B13:AH13"/>
    <mergeCell ref="B14:T14"/>
    <mergeCell ref="B2:I3"/>
    <mergeCell ref="J2:AH4"/>
    <mergeCell ref="B5:I5"/>
    <mergeCell ref="B7:F8"/>
    <mergeCell ref="H7:H8"/>
    <mergeCell ref="I7:I8"/>
    <mergeCell ref="J7:J8"/>
    <mergeCell ref="K7:K8"/>
    <mergeCell ref="Q7:U8"/>
    <mergeCell ref="W7:Z7"/>
    <mergeCell ref="B11:B12"/>
    <mergeCell ref="C11:O11"/>
    <mergeCell ref="P11:P12"/>
    <mergeCell ref="Q11:AH11"/>
  </mergeCells>
  <dataValidations count="1">
    <dataValidation type="decimal" allowBlank="1" showInputMessage="1" showErrorMessage="1" errorTitle="Valores" error="Favor ingrese sólo valores, entre $ 0 y $ 999999" sqref="Y14:AH16 JU14:KD16 TQ14:TZ16 ADM14:ADV16 ANI14:ANR16 AXE14:AXN16 BHA14:BHJ16 BQW14:BRF16 CAS14:CBB16 CKO14:CKX16 CUK14:CUT16 DEG14:DEP16 DOC14:DOL16 DXY14:DYH16 EHU14:EID16 ERQ14:ERZ16 FBM14:FBV16 FLI14:FLR16 FVE14:FVN16 GFA14:GFJ16 GOW14:GPF16 GYS14:GZB16 HIO14:HIX16 HSK14:HST16 ICG14:ICP16 IMC14:IML16 IVY14:IWH16 JFU14:JGD16 JPQ14:JPZ16 JZM14:JZV16 KJI14:KJR16 KTE14:KTN16 LDA14:LDJ16 LMW14:LNF16 LWS14:LXB16 MGO14:MGX16 MQK14:MQT16 NAG14:NAP16 NKC14:NKL16 NTY14:NUH16 ODU14:OED16 ONQ14:ONZ16 OXM14:OXV16 PHI14:PHR16 PRE14:PRN16 QBA14:QBJ16 QKW14:QLF16 QUS14:QVB16 REO14:REX16 ROK14:ROT16 RYG14:RYP16 SIC14:SIL16 SRY14:SSH16 TBU14:TCD16 TLQ14:TLZ16 TVM14:TVV16 UFI14:UFR16 UPE14:UPN16 UZA14:UZJ16 VIW14:VJF16 VSS14:VTB16 WCO14:WCX16 WMK14:WMT16 WWG14:WWP16 Y65553:AH65555 JU65553:KD65555 TQ65553:TZ65555 ADM65553:ADV65555 ANI65553:ANR65555 AXE65553:AXN65555 BHA65553:BHJ65555 BQW65553:BRF65555 CAS65553:CBB65555 CKO65553:CKX65555 CUK65553:CUT65555 DEG65553:DEP65555 DOC65553:DOL65555 DXY65553:DYH65555 EHU65553:EID65555 ERQ65553:ERZ65555 FBM65553:FBV65555 FLI65553:FLR65555 FVE65553:FVN65555 GFA65553:GFJ65555 GOW65553:GPF65555 GYS65553:GZB65555 HIO65553:HIX65555 HSK65553:HST65555 ICG65553:ICP65555 IMC65553:IML65555 IVY65553:IWH65555 JFU65553:JGD65555 JPQ65553:JPZ65555 JZM65553:JZV65555 KJI65553:KJR65555 KTE65553:KTN65555 LDA65553:LDJ65555 LMW65553:LNF65555 LWS65553:LXB65555 MGO65553:MGX65555 MQK65553:MQT65555 NAG65553:NAP65555 NKC65553:NKL65555 NTY65553:NUH65555 ODU65553:OED65555 ONQ65553:ONZ65555 OXM65553:OXV65555 PHI65553:PHR65555 PRE65553:PRN65555 QBA65553:QBJ65555 QKW65553:QLF65555 QUS65553:QVB65555 REO65553:REX65555 ROK65553:ROT65555 RYG65553:RYP65555 SIC65553:SIL65555 SRY65553:SSH65555 TBU65553:TCD65555 TLQ65553:TLZ65555 TVM65553:TVV65555 UFI65553:UFR65555 UPE65553:UPN65555 UZA65553:UZJ65555 VIW65553:VJF65555 VSS65553:VTB65555 WCO65553:WCX65555 WMK65553:WMT65555 WWG65553:WWP65555 Y131089:AH131091 JU131089:KD131091 TQ131089:TZ131091 ADM131089:ADV131091 ANI131089:ANR131091 AXE131089:AXN131091 BHA131089:BHJ131091 BQW131089:BRF131091 CAS131089:CBB131091 CKO131089:CKX131091 CUK131089:CUT131091 DEG131089:DEP131091 DOC131089:DOL131091 DXY131089:DYH131091 EHU131089:EID131091 ERQ131089:ERZ131091 FBM131089:FBV131091 FLI131089:FLR131091 FVE131089:FVN131091 GFA131089:GFJ131091 GOW131089:GPF131091 GYS131089:GZB131091 HIO131089:HIX131091 HSK131089:HST131091 ICG131089:ICP131091 IMC131089:IML131091 IVY131089:IWH131091 JFU131089:JGD131091 JPQ131089:JPZ131091 JZM131089:JZV131091 KJI131089:KJR131091 KTE131089:KTN131091 LDA131089:LDJ131091 LMW131089:LNF131091 LWS131089:LXB131091 MGO131089:MGX131091 MQK131089:MQT131091 NAG131089:NAP131091 NKC131089:NKL131091 NTY131089:NUH131091 ODU131089:OED131091 ONQ131089:ONZ131091 OXM131089:OXV131091 PHI131089:PHR131091 PRE131089:PRN131091 QBA131089:QBJ131091 QKW131089:QLF131091 QUS131089:QVB131091 REO131089:REX131091 ROK131089:ROT131091 RYG131089:RYP131091 SIC131089:SIL131091 SRY131089:SSH131091 TBU131089:TCD131091 TLQ131089:TLZ131091 TVM131089:TVV131091 UFI131089:UFR131091 UPE131089:UPN131091 UZA131089:UZJ131091 VIW131089:VJF131091 VSS131089:VTB131091 WCO131089:WCX131091 WMK131089:WMT131091 WWG131089:WWP131091 Y196625:AH196627 JU196625:KD196627 TQ196625:TZ196627 ADM196625:ADV196627 ANI196625:ANR196627 AXE196625:AXN196627 BHA196625:BHJ196627 BQW196625:BRF196627 CAS196625:CBB196627 CKO196625:CKX196627 CUK196625:CUT196627 DEG196625:DEP196627 DOC196625:DOL196627 DXY196625:DYH196627 EHU196625:EID196627 ERQ196625:ERZ196627 FBM196625:FBV196627 FLI196625:FLR196627 FVE196625:FVN196627 GFA196625:GFJ196627 GOW196625:GPF196627 GYS196625:GZB196627 HIO196625:HIX196627 HSK196625:HST196627 ICG196625:ICP196627 IMC196625:IML196627 IVY196625:IWH196627 JFU196625:JGD196627 JPQ196625:JPZ196627 JZM196625:JZV196627 KJI196625:KJR196627 KTE196625:KTN196627 LDA196625:LDJ196627 LMW196625:LNF196627 LWS196625:LXB196627 MGO196625:MGX196627 MQK196625:MQT196627 NAG196625:NAP196627 NKC196625:NKL196627 NTY196625:NUH196627 ODU196625:OED196627 ONQ196625:ONZ196627 OXM196625:OXV196627 PHI196625:PHR196627 PRE196625:PRN196627 QBA196625:QBJ196627 QKW196625:QLF196627 QUS196625:QVB196627 REO196625:REX196627 ROK196625:ROT196627 RYG196625:RYP196627 SIC196625:SIL196627 SRY196625:SSH196627 TBU196625:TCD196627 TLQ196625:TLZ196627 TVM196625:TVV196627 UFI196625:UFR196627 UPE196625:UPN196627 UZA196625:UZJ196627 VIW196625:VJF196627 VSS196625:VTB196627 WCO196625:WCX196627 WMK196625:WMT196627 WWG196625:WWP196627 Y262161:AH262163 JU262161:KD262163 TQ262161:TZ262163 ADM262161:ADV262163 ANI262161:ANR262163 AXE262161:AXN262163 BHA262161:BHJ262163 BQW262161:BRF262163 CAS262161:CBB262163 CKO262161:CKX262163 CUK262161:CUT262163 DEG262161:DEP262163 DOC262161:DOL262163 DXY262161:DYH262163 EHU262161:EID262163 ERQ262161:ERZ262163 FBM262161:FBV262163 FLI262161:FLR262163 FVE262161:FVN262163 GFA262161:GFJ262163 GOW262161:GPF262163 GYS262161:GZB262163 HIO262161:HIX262163 HSK262161:HST262163 ICG262161:ICP262163 IMC262161:IML262163 IVY262161:IWH262163 JFU262161:JGD262163 JPQ262161:JPZ262163 JZM262161:JZV262163 KJI262161:KJR262163 KTE262161:KTN262163 LDA262161:LDJ262163 LMW262161:LNF262163 LWS262161:LXB262163 MGO262161:MGX262163 MQK262161:MQT262163 NAG262161:NAP262163 NKC262161:NKL262163 NTY262161:NUH262163 ODU262161:OED262163 ONQ262161:ONZ262163 OXM262161:OXV262163 PHI262161:PHR262163 PRE262161:PRN262163 QBA262161:QBJ262163 QKW262161:QLF262163 QUS262161:QVB262163 REO262161:REX262163 ROK262161:ROT262163 RYG262161:RYP262163 SIC262161:SIL262163 SRY262161:SSH262163 TBU262161:TCD262163 TLQ262161:TLZ262163 TVM262161:TVV262163 UFI262161:UFR262163 UPE262161:UPN262163 UZA262161:UZJ262163 VIW262161:VJF262163 VSS262161:VTB262163 WCO262161:WCX262163 WMK262161:WMT262163 WWG262161:WWP262163 Y327697:AH327699 JU327697:KD327699 TQ327697:TZ327699 ADM327697:ADV327699 ANI327697:ANR327699 AXE327697:AXN327699 BHA327697:BHJ327699 BQW327697:BRF327699 CAS327697:CBB327699 CKO327697:CKX327699 CUK327697:CUT327699 DEG327697:DEP327699 DOC327697:DOL327699 DXY327697:DYH327699 EHU327697:EID327699 ERQ327697:ERZ327699 FBM327697:FBV327699 FLI327697:FLR327699 FVE327697:FVN327699 GFA327697:GFJ327699 GOW327697:GPF327699 GYS327697:GZB327699 HIO327697:HIX327699 HSK327697:HST327699 ICG327697:ICP327699 IMC327697:IML327699 IVY327697:IWH327699 JFU327697:JGD327699 JPQ327697:JPZ327699 JZM327697:JZV327699 KJI327697:KJR327699 KTE327697:KTN327699 LDA327697:LDJ327699 LMW327697:LNF327699 LWS327697:LXB327699 MGO327697:MGX327699 MQK327697:MQT327699 NAG327697:NAP327699 NKC327697:NKL327699 NTY327697:NUH327699 ODU327697:OED327699 ONQ327697:ONZ327699 OXM327697:OXV327699 PHI327697:PHR327699 PRE327697:PRN327699 QBA327697:QBJ327699 QKW327697:QLF327699 QUS327697:QVB327699 REO327697:REX327699 ROK327697:ROT327699 RYG327697:RYP327699 SIC327697:SIL327699 SRY327697:SSH327699 TBU327697:TCD327699 TLQ327697:TLZ327699 TVM327697:TVV327699 UFI327697:UFR327699 UPE327697:UPN327699 UZA327697:UZJ327699 VIW327697:VJF327699 VSS327697:VTB327699 WCO327697:WCX327699 WMK327697:WMT327699 WWG327697:WWP327699 Y393233:AH393235 JU393233:KD393235 TQ393233:TZ393235 ADM393233:ADV393235 ANI393233:ANR393235 AXE393233:AXN393235 BHA393233:BHJ393235 BQW393233:BRF393235 CAS393233:CBB393235 CKO393233:CKX393235 CUK393233:CUT393235 DEG393233:DEP393235 DOC393233:DOL393235 DXY393233:DYH393235 EHU393233:EID393235 ERQ393233:ERZ393235 FBM393233:FBV393235 FLI393233:FLR393235 FVE393233:FVN393235 GFA393233:GFJ393235 GOW393233:GPF393235 GYS393233:GZB393235 HIO393233:HIX393235 HSK393233:HST393235 ICG393233:ICP393235 IMC393233:IML393235 IVY393233:IWH393235 JFU393233:JGD393235 JPQ393233:JPZ393235 JZM393233:JZV393235 KJI393233:KJR393235 KTE393233:KTN393235 LDA393233:LDJ393235 LMW393233:LNF393235 LWS393233:LXB393235 MGO393233:MGX393235 MQK393233:MQT393235 NAG393233:NAP393235 NKC393233:NKL393235 NTY393233:NUH393235 ODU393233:OED393235 ONQ393233:ONZ393235 OXM393233:OXV393235 PHI393233:PHR393235 PRE393233:PRN393235 QBA393233:QBJ393235 QKW393233:QLF393235 QUS393233:QVB393235 REO393233:REX393235 ROK393233:ROT393235 RYG393233:RYP393235 SIC393233:SIL393235 SRY393233:SSH393235 TBU393233:TCD393235 TLQ393233:TLZ393235 TVM393233:TVV393235 UFI393233:UFR393235 UPE393233:UPN393235 UZA393233:UZJ393235 VIW393233:VJF393235 VSS393233:VTB393235 WCO393233:WCX393235 WMK393233:WMT393235 WWG393233:WWP393235 Y458769:AH458771 JU458769:KD458771 TQ458769:TZ458771 ADM458769:ADV458771 ANI458769:ANR458771 AXE458769:AXN458771 BHA458769:BHJ458771 BQW458769:BRF458771 CAS458769:CBB458771 CKO458769:CKX458771 CUK458769:CUT458771 DEG458769:DEP458771 DOC458769:DOL458771 DXY458769:DYH458771 EHU458769:EID458771 ERQ458769:ERZ458771 FBM458769:FBV458771 FLI458769:FLR458771 FVE458769:FVN458771 GFA458769:GFJ458771 GOW458769:GPF458771 GYS458769:GZB458771 HIO458769:HIX458771 HSK458769:HST458771 ICG458769:ICP458771 IMC458769:IML458771 IVY458769:IWH458771 JFU458769:JGD458771 JPQ458769:JPZ458771 JZM458769:JZV458771 KJI458769:KJR458771 KTE458769:KTN458771 LDA458769:LDJ458771 LMW458769:LNF458771 LWS458769:LXB458771 MGO458769:MGX458771 MQK458769:MQT458771 NAG458769:NAP458771 NKC458769:NKL458771 NTY458769:NUH458771 ODU458769:OED458771 ONQ458769:ONZ458771 OXM458769:OXV458771 PHI458769:PHR458771 PRE458769:PRN458771 QBA458769:QBJ458771 QKW458769:QLF458771 QUS458769:QVB458771 REO458769:REX458771 ROK458769:ROT458771 RYG458769:RYP458771 SIC458769:SIL458771 SRY458769:SSH458771 TBU458769:TCD458771 TLQ458769:TLZ458771 TVM458769:TVV458771 UFI458769:UFR458771 UPE458769:UPN458771 UZA458769:UZJ458771 VIW458769:VJF458771 VSS458769:VTB458771 WCO458769:WCX458771 WMK458769:WMT458771 WWG458769:WWP458771 Y524305:AH524307 JU524305:KD524307 TQ524305:TZ524307 ADM524305:ADV524307 ANI524305:ANR524307 AXE524305:AXN524307 BHA524305:BHJ524307 BQW524305:BRF524307 CAS524305:CBB524307 CKO524305:CKX524307 CUK524305:CUT524307 DEG524305:DEP524307 DOC524305:DOL524307 DXY524305:DYH524307 EHU524305:EID524307 ERQ524305:ERZ524307 FBM524305:FBV524307 FLI524305:FLR524307 FVE524305:FVN524307 GFA524305:GFJ524307 GOW524305:GPF524307 GYS524305:GZB524307 HIO524305:HIX524307 HSK524305:HST524307 ICG524305:ICP524307 IMC524305:IML524307 IVY524305:IWH524307 JFU524305:JGD524307 JPQ524305:JPZ524307 JZM524305:JZV524307 KJI524305:KJR524307 KTE524305:KTN524307 LDA524305:LDJ524307 LMW524305:LNF524307 LWS524305:LXB524307 MGO524305:MGX524307 MQK524305:MQT524307 NAG524305:NAP524307 NKC524305:NKL524307 NTY524305:NUH524307 ODU524305:OED524307 ONQ524305:ONZ524307 OXM524305:OXV524307 PHI524305:PHR524307 PRE524305:PRN524307 QBA524305:QBJ524307 QKW524305:QLF524307 QUS524305:QVB524307 REO524305:REX524307 ROK524305:ROT524307 RYG524305:RYP524307 SIC524305:SIL524307 SRY524305:SSH524307 TBU524305:TCD524307 TLQ524305:TLZ524307 TVM524305:TVV524307 UFI524305:UFR524307 UPE524305:UPN524307 UZA524305:UZJ524307 VIW524305:VJF524307 VSS524305:VTB524307 WCO524305:WCX524307 WMK524305:WMT524307 WWG524305:WWP524307 Y589841:AH589843 JU589841:KD589843 TQ589841:TZ589843 ADM589841:ADV589843 ANI589841:ANR589843 AXE589841:AXN589843 BHA589841:BHJ589843 BQW589841:BRF589843 CAS589841:CBB589843 CKO589841:CKX589843 CUK589841:CUT589843 DEG589841:DEP589843 DOC589841:DOL589843 DXY589841:DYH589843 EHU589841:EID589843 ERQ589841:ERZ589843 FBM589841:FBV589843 FLI589841:FLR589843 FVE589841:FVN589843 GFA589841:GFJ589843 GOW589841:GPF589843 GYS589841:GZB589843 HIO589841:HIX589843 HSK589841:HST589843 ICG589841:ICP589843 IMC589841:IML589843 IVY589841:IWH589843 JFU589841:JGD589843 JPQ589841:JPZ589843 JZM589841:JZV589843 KJI589841:KJR589843 KTE589841:KTN589843 LDA589841:LDJ589843 LMW589841:LNF589843 LWS589841:LXB589843 MGO589841:MGX589843 MQK589841:MQT589843 NAG589841:NAP589843 NKC589841:NKL589843 NTY589841:NUH589843 ODU589841:OED589843 ONQ589841:ONZ589843 OXM589841:OXV589843 PHI589841:PHR589843 PRE589841:PRN589843 QBA589841:QBJ589843 QKW589841:QLF589843 QUS589841:QVB589843 REO589841:REX589843 ROK589841:ROT589843 RYG589841:RYP589843 SIC589841:SIL589843 SRY589841:SSH589843 TBU589841:TCD589843 TLQ589841:TLZ589843 TVM589841:TVV589843 UFI589841:UFR589843 UPE589841:UPN589843 UZA589841:UZJ589843 VIW589841:VJF589843 VSS589841:VTB589843 WCO589841:WCX589843 WMK589841:WMT589843 WWG589841:WWP589843 Y655377:AH655379 JU655377:KD655379 TQ655377:TZ655379 ADM655377:ADV655379 ANI655377:ANR655379 AXE655377:AXN655379 BHA655377:BHJ655379 BQW655377:BRF655379 CAS655377:CBB655379 CKO655377:CKX655379 CUK655377:CUT655379 DEG655377:DEP655379 DOC655377:DOL655379 DXY655377:DYH655379 EHU655377:EID655379 ERQ655377:ERZ655379 FBM655377:FBV655379 FLI655377:FLR655379 FVE655377:FVN655379 GFA655377:GFJ655379 GOW655377:GPF655379 GYS655377:GZB655379 HIO655377:HIX655379 HSK655377:HST655379 ICG655377:ICP655379 IMC655377:IML655379 IVY655377:IWH655379 JFU655377:JGD655379 JPQ655377:JPZ655379 JZM655377:JZV655379 KJI655377:KJR655379 KTE655377:KTN655379 LDA655377:LDJ655379 LMW655377:LNF655379 LWS655377:LXB655379 MGO655377:MGX655379 MQK655377:MQT655379 NAG655377:NAP655379 NKC655377:NKL655379 NTY655377:NUH655379 ODU655377:OED655379 ONQ655377:ONZ655379 OXM655377:OXV655379 PHI655377:PHR655379 PRE655377:PRN655379 QBA655377:QBJ655379 QKW655377:QLF655379 QUS655377:QVB655379 REO655377:REX655379 ROK655377:ROT655379 RYG655377:RYP655379 SIC655377:SIL655379 SRY655377:SSH655379 TBU655377:TCD655379 TLQ655377:TLZ655379 TVM655377:TVV655379 UFI655377:UFR655379 UPE655377:UPN655379 UZA655377:UZJ655379 VIW655377:VJF655379 VSS655377:VTB655379 WCO655377:WCX655379 WMK655377:WMT655379 WWG655377:WWP655379 Y720913:AH720915 JU720913:KD720915 TQ720913:TZ720915 ADM720913:ADV720915 ANI720913:ANR720915 AXE720913:AXN720915 BHA720913:BHJ720915 BQW720913:BRF720915 CAS720913:CBB720915 CKO720913:CKX720915 CUK720913:CUT720915 DEG720913:DEP720915 DOC720913:DOL720915 DXY720913:DYH720915 EHU720913:EID720915 ERQ720913:ERZ720915 FBM720913:FBV720915 FLI720913:FLR720915 FVE720913:FVN720915 GFA720913:GFJ720915 GOW720913:GPF720915 GYS720913:GZB720915 HIO720913:HIX720915 HSK720913:HST720915 ICG720913:ICP720915 IMC720913:IML720915 IVY720913:IWH720915 JFU720913:JGD720915 JPQ720913:JPZ720915 JZM720913:JZV720915 KJI720913:KJR720915 KTE720913:KTN720915 LDA720913:LDJ720915 LMW720913:LNF720915 LWS720913:LXB720915 MGO720913:MGX720915 MQK720913:MQT720915 NAG720913:NAP720915 NKC720913:NKL720915 NTY720913:NUH720915 ODU720913:OED720915 ONQ720913:ONZ720915 OXM720913:OXV720915 PHI720913:PHR720915 PRE720913:PRN720915 QBA720913:QBJ720915 QKW720913:QLF720915 QUS720913:QVB720915 REO720913:REX720915 ROK720913:ROT720915 RYG720913:RYP720915 SIC720913:SIL720915 SRY720913:SSH720915 TBU720913:TCD720915 TLQ720913:TLZ720915 TVM720913:TVV720915 UFI720913:UFR720915 UPE720913:UPN720915 UZA720913:UZJ720915 VIW720913:VJF720915 VSS720913:VTB720915 WCO720913:WCX720915 WMK720913:WMT720915 WWG720913:WWP720915 Y786449:AH786451 JU786449:KD786451 TQ786449:TZ786451 ADM786449:ADV786451 ANI786449:ANR786451 AXE786449:AXN786451 BHA786449:BHJ786451 BQW786449:BRF786451 CAS786449:CBB786451 CKO786449:CKX786451 CUK786449:CUT786451 DEG786449:DEP786451 DOC786449:DOL786451 DXY786449:DYH786451 EHU786449:EID786451 ERQ786449:ERZ786451 FBM786449:FBV786451 FLI786449:FLR786451 FVE786449:FVN786451 GFA786449:GFJ786451 GOW786449:GPF786451 GYS786449:GZB786451 HIO786449:HIX786451 HSK786449:HST786451 ICG786449:ICP786451 IMC786449:IML786451 IVY786449:IWH786451 JFU786449:JGD786451 JPQ786449:JPZ786451 JZM786449:JZV786451 KJI786449:KJR786451 KTE786449:KTN786451 LDA786449:LDJ786451 LMW786449:LNF786451 LWS786449:LXB786451 MGO786449:MGX786451 MQK786449:MQT786451 NAG786449:NAP786451 NKC786449:NKL786451 NTY786449:NUH786451 ODU786449:OED786451 ONQ786449:ONZ786451 OXM786449:OXV786451 PHI786449:PHR786451 PRE786449:PRN786451 QBA786449:QBJ786451 QKW786449:QLF786451 QUS786449:QVB786451 REO786449:REX786451 ROK786449:ROT786451 RYG786449:RYP786451 SIC786449:SIL786451 SRY786449:SSH786451 TBU786449:TCD786451 TLQ786449:TLZ786451 TVM786449:TVV786451 UFI786449:UFR786451 UPE786449:UPN786451 UZA786449:UZJ786451 VIW786449:VJF786451 VSS786449:VTB786451 WCO786449:WCX786451 WMK786449:WMT786451 WWG786449:WWP786451 Y851985:AH851987 JU851985:KD851987 TQ851985:TZ851987 ADM851985:ADV851987 ANI851985:ANR851987 AXE851985:AXN851987 BHA851985:BHJ851987 BQW851985:BRF851987 CAS851985:CBB851987 CKO851985:CKX851987 CUK851985:CUT851987 DEG851985:DEP851987 DOC851985:DOL851987 DXY851985:DYH851987 EHU851985:EID851987 ERQ851985:ERZ851987 FBM851985:FBV851987 FLI851985:FLR851987 FVE851985:FVN851987 GFA851985:GFJ851987 GOW851985:GPF851987 GYS851985:GZB851987 HIO851985:HIX851987 HSK851985:HST851987 ICG851985:ICP851987 IMC851985:IML851987 IVY851985:IWH851987 JFU851985:JGD851987 JPQ851985:JPZ851987 JZM851985:JZV851987 KJI851985:KJR851987 KTE851985:KTN851987 LDA851985:LDJ851987 LMW851985:LNF851987 LWS851985:LXB851987 MGO851985:MGX851987 MQK851985:MQT851987 NAG851985:NAP851987 NKC851985:NKL851987 NTY851985:NUH851987 ODU851985:OED851987 ONQ851985:ONZ851987 OXM851985:OXV851987 PHI851985:PHR851987 PRE851985:PRN851987 QBA851985:QBJ851987 QKW851985:QLF851987 QUS851985:QVB851987 REO851985:REX851987 ROK851985:ROT851987 RYG851985:RYP851987 SIC851985:SIL851987 SRY851985:SSH851987 TBU851985:TCD851987 TLQ851985:TLZ851987 TVM851985:TVV851987 UFI851985:UFR851987 UPE851985:UPN851987 UZA851985:UZJ851987 VIW851985:VJF851987 VSS851985:VTB851987 WCO851985:WCX851987 WMK851985:WMT851987 WWG851985:WWP851987 Y917521:AH917523 JU917521:KD917523 TQ917521:TZ917523 ADM917521:ADV917523 ANI917521:ANR917523 AXE917521:AXN917523 BHA917521:BHJ917523 BQW917521:BRF917523 CAS917521:CBB917523 CKO917521:CKX917523 CUK917521:CUT917523 DEG917521:DEP917523 DOC917521:DOL917523 DXY917521:DYH917523 EHU917521:EID917523 ERQ917521:ERZ917523 FBM917521:FBV917523 FLI917521:FLR917523 FVE917521:FVN917523 GFA917521:GFJ917523 GOW917521:GPF917523 GYS917521:GZB917523 HIO917521:HIX917523 HSK917521:HST917523 ICG917521:ICP917523 IMC917521:IML917523 IVY917521:IWH917523 JFU917521:JGD917523 JPQ917521:JPZ917523 JZM917521:JZV917523 KJI917521:KJR917523 KTE917521:KTN917523 LDA917521:LDJ917523 LMW917521:LNF917523 LWS917521:LXB917523 MGO917521:MGX917523 MQK917521:MQT917523 NAG917521:NAP917523 NKC917521:NKL917523 NTY917521:NUH917523 ODU917521:OED917523 ONQ917521:ONZ917523 OXM917521:OXV917523 PHI917521:PHR917523 PRE917521:PRN917523 QBA917521:QBJ917523 QKW917521:QLF917523 QUS917521:QVB917523 REO917521:REX917523 ROK917521:ROT917523 RYG917521:RYP917523 SIC917521:SIL917523 SRY917521:SSH917523 TBU917521:TCD917523 TLQ917521:TLZ917523 TVM917521:TVV917523 UFI917521:UFR917523 UPE917521:UPN917523 UZA917521:UZJ917523 VIW917521:VJF917523 VSS917521:VTB917523 WCO917521:WCX917523 WMK917521:WMT917523 WWG917521:WWP917523 Y983057:AH983059 JU983057:KD983059 TQ983057:TZ983059 ADM983057:ADV983059 ANI983057:ANR983059 AXE983057:AXN983059 BHA983057:BHJ983059 BQW983057:BRF983059 CAS983057:CBB983059 CKO983057:CKX983059 CUK983057:CUT983059 DEG983057:DEP983059 DOC983057:DOL983059 DXY983057:DYH983059 EHU983057:EID983059 ERQ983057:ERZ983059 FBM983057:FBV983059 FLI983057:FLR983059 FVE983057:FVN983059 GFA983057:GFJ983059 GOW983057:GPF983059 GYS983057:GZB983059 HIO983057:HIX983059 HSK983057:HST983059 ICG983057:ICP983059 IMC983057:IML983059 IVY983057:IWH983059 JFU983057:JGD983059 JPQ983057:JPZ983059 JZM983057:JZV983059 KJI983057:KJR983059 KTE983057:KTN983059 LDA983057:LDJ983059 LMW983057:LNF983059 LWS983057:LXB983059 MGO983057:MGX983059 MQK983057:MQT983059 NAG983057:NAP983059 NKC983057:NKL983059 NTY983057:NUH983059 ODU983057:OED983059 ONQ983057:ONZ983059 OXM983057:OXV983059 PHI983057:PHR983059 PRE983057:PRN983059 QBA983057:QBJ983059 QKW983057:QLF983059 QUS983057:QVB983059 REO983057:REX983059 ROK983057:ROT983059 RYG983057:RYP983059 SIC983057:SIL983059 SRY983057:SSH983059 TBU983057:TCD983059 TLQ983057:TLZ983059 TVM983057:TVV983059 UFI983057:UFR983059 UPE983057:UPN983059 UZA983057:UZJ983059 VIW983057:VJF983059 VSS983057:VTB983059 WCO983057:WCX983059 WMK983057:WMT983059 WWG983057:WWP983059">
      <formula1>0</formula1>
      <formula2>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Instructivo </vt:lpstr>
      <vt:lpstr>Ingresos </vt:lpstr>
      <vt:lpstr>Gastos personales </vt:lpstr>
      <vt:lpstr>calculo de Base Imponible </vt:lpstr>
      <vt:lpstr>Formulario SRI-GP</vt:lpstr>
      <vt:lpstr>'Formulario SRI-GP'!Área_de_impresión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Morayma Hinostroza</dc:creator>
  <cp:lastModifiedBy>Marcela Nacimba</cp:lastModifiedBy>
  <cp:lastPrinted>2016-01-14T19:09:18Z</cp:lastPrinted>
  <dcterms:created xsi:type="dcterms:W3CDTF">2013-01-08T15:05:46Z</dcterms:created>
  <dcterms:modified xsi:type="dcterms:W3CDTF">2016-01-15T21:32:39Z</dcterms:modified>
</cp:coreProperties>
</file>