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-15" yWindow="1785" windowWidth="11610" windowHeight="4230" firstSheet="1" activeTab="1"/>
  </bookViews>
  <sheets>
    <sheet name="Gráfico1" sheetId="2" state="hidden" r:id="rId1"/>
    <sheet name="Calendario 2016 A" sheetId="5" r:id="rId2"/>
  </sheets>
  <definedNames>
    <definedName name="_xlnm.Print_Area" localSheetId="1">'Calendario 2016 A'!$A$7:$AA$187</definedName>
    <definedName name="_xlnm.Print_Titles" localSheetId="1">'Calendario 2016 A'!#REF!</definedName>
  </definedNames>
  <calcPr calcId="144525"/>
</workbook>
</file>

<file path=xl/calcChain.xml><?xml version="1.0" encoding="utf-8"?>
<calcChain xmlns="http://schemas.openxmlformats.org/spreadsheetml/2006/main">
  <c r="A12" i="5" l="1"/>
  <c r="B14" i="5" l="1"/>
  <c r="A14" i="5" l="1"/>
  <c r="A18" i="5"/>
  <c r="E16" i="5"/>
  <c r="D15" i="5"/>
  <c r="G18" i="5"/>
  <c r="F17" i="5"/>
  <c r="D16" i="5"/>
  <c r="G14" i="5"/>
  <c r="F18" i="5"/>
  <c r="D17" i="5"/>
  <c r="G15" i="5"/>
  <c r="F14" i="5"/>
  <c r="E18" i="5"/>
  <c r="A17" i="5"/>
  <c r="F15" i="5"/>
  <c r="C14" i="5"/>
  <c r="B18" i="5"/>
  <c r="B17" i="5"/>
  <c r="C16" i="5"/>
  <c r="B15" i="5"/>
  <c r="D14" i="5"/>
  <c r="A23" i="5"/>
  <c r="C18" i="5"/>
  <c r="E17" i="5"/>
  <c r="G16" i="5"/>
  <c r="A16" i="5"/>
  <c r="C15" i="5"/>
  <c r="E14" i="5"/>
  <c r="D18" i="5"/>
  <c r="G17" i="5"/>
  <c r="C17" i="5"/>
  <c r="F16" i="5"/>
  <c r="B16" i="5"/>
  <c r="E15" i="5"/>
  <c r="A15" i="5"/>
  <c r="D25" i="5" l="1"/>
  <c r="B25" i="5"/>
  <c r="G25" i="5"/>
  <c r="F26" i="5"/>
  <c r="D27" i="5"/>
  <c r="B28" i="5"/>
  <c r="A29" i="5"/>
  <c r="F29" i="5"/>
  <c r="C25" i="5"/>
  <c r="B26" i="5"/>
  <c r="G26" i="5"/>
  <c r="E27" i="5"/>
  <c r="D28" i="5"/>
  <c r="B29" i="5"/>
  <c r="G29" i="5"/>
  <c r="B30" i="5"/>
  <c r="C26" i="5"/>
  <c r="A27" i="5"/>
  <c r="G27" i="5"/>
  <c r="E28" i="5"/>
  <c r="C29" i="5"/>
  <c r="A25" i="5"/>
  <c r="F25" i="5"/>
  <c r="D26" i="5"/>
  <c r="C27" i="5"/>
  <c r="F28" i="5"/>
  <c r="E29" i="5"/>
  <c r="E25" i="5"/>
  <c r="A28" i="5"/>
  <c r="A30" i="5"/>
  <c r="F27" i="5"/>
  <c r="D29" i="5"/>
  <c r="B27" i="5"/>
  <c r="G28" i="5"/>
  <c r="E26" i="5"/>
  <c r="C28" i="5"/>
  <c r="A26" i="5"/>
  <c r="A42" i="5" l="1"/>
  <c r="A45" i="5" l="1"/>
  <c r="C45" i="5"/>
  <c r="E45" i="5"/>
  <c r="G45" i="5"/>
  <c r="B45" i="5"/>
  <c r="D45" i="5"/>
  <c r="F45" i="5"/>
  <c r="A54" i="5"/>
  <c r="E48" i="5"/>
  <c r="D47" i="5"/>
  <c r="C46" i="5"/>
  <c r="A44" i="5"/>
  <c r="G47" i="5"/>
  <c r="F46" i="5"/>
  <c r="D44" i="5"/>
  <c r="C48" i="5"/>
  <c r="B47" i="5"/>
  <c r="A46" i="5"/>
  <c r="G44" i="5"/>
  <c r="F48" i="5"/>
  <c r="E47" i="5"/>
  <c r="D46" i="5"/>
  <c r="B44" i="5"/>
  <c r="A48" i="5"/>
  <c r="D48" i="5"/>
  <c r="B46" i="5"/>
  <c r="G48" i="5"/>
  <c r="E46" i="5"/>
  <c r="C44" i="5"/>
  <c r="A47" i="5"/>
  <c r="F44" i="5"/>
  <c r="G46" i="5"/>
  <c r="E44" i="5"/>
  <c r="C47" i="5"/>
  <c r="F47" i="5"/>
  <c r="B48" i="5"/>
  <c r="A62" i="5" l="1"/>
  <c r="A64" i="5" s="1"/>
  <c r="D60" i="5"/>
  <c r="C59" i="5"/>
  <c r="B58" i="5"/>
  <c r="G56" i="5"/>
  <c r="G60" i="5"/>
  <c r="F59" i="5"/>
  <c r="E58" i="5"/>
  <c r="C57" i="5"/>
  <c r="B56" i="5"/>
  <c r="B60" i="5"/>
  <c r="A59" i="5"/>
  <c r="F57" i="5"/>
  <c r="E56" i="5"/>
  <c r="E60" i="5"/>
  <c r="D59" i="5"/>
  <c r="C58" i="5"/>
  <c r="A57" i="5"/>
  <c r="G57" i="5"/>
  <c r="D58" i="5"/>
  <c r="F58" i="5"/>
  <c r="D57" i="5"/>
  <c r="C60" i="5"/>
  <c r="A58" i="5"/>
  <c r="F56" i="5"/>
  <c r="E59" i="5"/>
  <c r="A56" i="5"/>
  <c r="G58" i="5"/>
  <c r="E57" i="5"/>
  <c r="G59" i="5"/>
  <c r="C56" i="5"/>
  <c r="B59" i="5"/>
  <c r="F60" i="5"/>
  <c r="A60" i="5"/>
  <c r="D56" i="5"/>
  <c r="B57" i="5"/>
  <c r="A70" i="5" l="1"/>
  <c r="F68" i="5"/>
  <c r="E67" i="5"/>
  <c r="D66" i="5"/>
  <c r="C65" i="5"/>
  <c r="B64" i="5"/>
  <c r="A68" i="5"/>
  <c r="G66" i="5"/>
  <c r="F65" i="5"/>
  <c r="E64" i="5"/>
  <c r="D68" i="5"/>
  <c r="C67" i="5"/>
  <c r="B66" i="5"/>
  <c r="A65" i="5"/>
  <c r="G68" i="5"/>
  <c r="F67" i="5"/>
  <c r="E66" i="5"/>
  <c r="D65" i="5"/>
  <c r="C64" i="5"/>
  <c r="A67" i="5"/>
  <c r="F64" i="5"/>
  <c r="D67" i="5"/>
  <c r="B65" i="5"/>
  <c r="G67" i="5"/>
  <c r="E65" i="5"/>
  <c r="C68" i="5"/>
  <c r="A66" i="5"/>
  <c r="G65" i="5"/>
  <c r="C66" i="5"/>
  <c r="F66" i="5"/>
  <c r="B67" i="5"/>
  <c r="B68" i="5"/>
  <c r="E68" i="5"/>
  <c r="D64" i="5"/>
  <c r="G64" i="5"/>
  <c r="A78" i="5" l="1"/>
  <c r="A76" i="5"/>
  <c r="G74" i="5"/>
  <c r="F73" i="5"/>
  <c r="E72" i="5"/>
  <c r="F76" i="5"/>
  <c r="E75" i="5"/>
  <c r="D74" i="5"/>
  <c r="C73" i="5"/>
  <c r="B72" i="5"/>
  <c r="C76" i="5"/>
  <c r="B75" i="5"/>
  <c r="A74" i="5"/>
  <c r="G72" i="5"/>
  <c r="D76" i="5"/>
  <c r="C75" i="5"/>
  <c r="B74" i="5"/>
  <c r="A73" i="5"/>
  <c r="E76" i="5"/>
  <c r="C74" i="5"/>
  <c r="A72" i="5"/>
  <c r="A75" i="5"/>
  <c r="F72" i="5"/>
  <c r="F75" i="5"/>
  <c r="D73" i="5"/>
  <c r="G75" i="5"/>
  <c r="E73" i="5"/>
  <c r="D75" i="5"/>
  <c r="B76" i="5"/>
  <c r="G76" i="5"/>
  <c r="C72" i="5"/>
  <c r="D72" i="5"/>
  <c r="B73" i="5"/>
  <c r="G73" i="5"/>
  <c r="E74" i="5"/>
  <c r="F74" i="5"/>
  <c r="G84" i="5" l="1"/>
  <c r="C84" i="5"/>
  <c r="F84" i="5"/>
  <c r="B84" i="5"/>
  <c r="E84" i="5"/>
  <c r="A84" i="5"/>
  <c r="A85" i="5"/>
  <c r="D84" i="5"/>
  <c r="A81" i="5"/>
  <c r="C81" i="5"/>
  <c r="E81" i="5"/>
  <c r="G81" i="5"/>
  <c r="B82" i="5"/>
  <c r="D82" i="5"/>
  <c r="F82" i="5"/>
  <c r="B81" i="5"/>
  <c r="D81" i="5"/>
  <c r="F81" i="5"/>
  <c r="A82" i="5"/>
  <c r="C82" i="5"/>
  <c r="E82" i="5"/>
  <c r="G82" i="5"/>
  <c r="A87" i="5"/>
  <c r="E83" i="5"/>
  <c r="B80" i="5"/>
  <c r="A83" i="5"/>
  <c r="F80" i="5"/>
  <c r="F83" i="5"/>
  <c r="C80" i="5"/>
  <c r="G83" i="5"/>
  <c r="D80" i="5"/>
  <c r="E80" i="5"/>
  <c r="C83" i="5"/>
  <c r="A80" i="5"/>
  <c r="B83" i="5"/>
  <c r="G80" i="5"/>
  <c r="D83" i="5"/>
  <c r="A103" i="5" l="1"/>
  <c r="D93" i="5"/>
  <c r="C92" i="5"/>
  <c r="B91" i="5"/>
  <c r="A90" i="5"/>
  <c r="C93" i="5"/>
  <c r="B92" i="5"/>
  <c r="A91" i="5"/>
  <c r="G89" i="5"/>
  <c r="F93" i="5"/>
  <c r="E92" i="5"/>
  <c r="D91" i="5"/>
  <c r="C90" i="5"/>
  <c r="B89" i="5"/>
  <c r="A93" i="5"/>
  <c r="G91" i="5"/>
  <c r="F90" i="5"/>
  <c r="E89" i="5"/>
  <c r="G92" i="5"/>
  <c r="E90" i="5"/>
  <c r="G93" i="5"/>
  <c r="E91" i="5"/>
  <c r="C89" i="5"/>
  <c r="B93" i="5"/>
  <c r="G90" i="5"/>
  <c r="D92" i="5"/>
  <c r="B90" i="5"/>
  <c r="F91" i="5"/>
  <c r="D89" i="5"/>
  <c r="F92" i="5"/>
  <c r="D90" i="5"/>
  <c r="A92" i="5"/>
  <c r="F89" i="5"/>
  <c r="E93" i="5"/>
  <c r="C91" i="5"/>
  <c r="A89" i="5"/>
  <c r="A117" i="5" l="1"/>
  <c r="D109" i="5"/>
  <c r="C108" i="5"/>
  <c r="B107" i="5"/>
  <c r="A106" i="5"/>
  <c r="C109" i="5"/>
  <c r="B108" i="5"/>
  <c r="A107" i="5"/>
  <c r="G105" i="5"/>
  <c r="F109" i="5"/>
  <c r="E108" i="5"/>
  <c r="D107" i="5"/>
  <c r="C106" i="5"/>
  <c r="B105" i="5"/>
  <c r="A109" i="5"/>
  <c r="G107" i="5"/>
  <c r="F106" i="5"/>
  <c r="E105" i="5"/>
  <c r="F107" i="5"/>
  <c r="D105" i="5"/>
  <c r="F108" i="5"/>
  <c r="D106" i="5"/>
  <c r="A108" i="5"/>
  <c r="F105" i="5"/>
  <c r="E109" i="5"/>
  <c r="C107" i="5"/>
  <c r="A105" i="5"/>
  <c r="G108" i="5"/>
  <c r="E106" i="5"/>
  <c r="G109" i="5"/>
  <c r="E107" i="5"/>
  <c r="C105" i="5"/>
  <c r="B109" i="5"/>
  <c r="G106" i="5"/>
  <c r="D108" i="5"/>
  <c r="B106" i="5"/>
  <c r="A125" i="5" l="1"/>
  <c r="G123" i="5"/>
  <c r="F122" i="5"/>
  <c r="E121" i="5"/>
  <c r="C120" i="5"/>
  <c r="B119" i="5"/>
  <c r="B123" i="5"/>
  <c r="A122" i="5"/>
  <c r="B120" i="5"/>
  <c r="A119" i="5"/>
  <c r="A123" i="5"/>
  <c r="G121" i="5"/>
  <c r="E120" i="5"/>
  <c r="D119" i="5"/>
  <c r="G122" i="5"/>
  <c r="F121" i="5"/>
  <c r="D120" i="5"/>
  <c r="C119" i="5"/>
  <c r="B122" i="5"/>
  <c r="F119" i="5"/>
  <c r="E122" i="5"/>
  <c r="E119" i="5"/>
  <c r="D122" i="5"/>
  <c r="A120" i="5"/>
  <c r="C122" i="5"/>
  <c r="G119" i="5"/>
  <c r="C123" i="5"/>
  <c r="A121" i="5"/>
  <c r="F123" i="5"/>
  <c r="D121" i="5"/>
  <c r="E123" i="5"/>
  <c r="C121" i="5"/>
  <c r="D123" i="5"/>
  <c r="B121" i="5"/>
  <c r="G120" i="5"/>
  <c r="F120" i="5"/>
  <c r="A133" i="5" l="1"/>
  <c r="B131" i="5"/>
  <c r="A130" i="5"/>
  <c r="G128" i="5"/>
  <c r="F127" i="5"/>
  <c r="E131" i="5"/>
  <c r="D130" i="5"/>
  <c r="C129" i="5"/>
  <c r="B128" i="5"/>
  <c r="A127" i="5"/>
  <c r="G130" i="5"/>
  <c r="F129" i="5"/>
  <c r="E128" i="5"/>
  <c r="D127" i="5"/>
  <c r="C131" i="5"/>
  <c r="B130" i="5"/>
  <c r="A129" i="5"/>
  <c r="G127" i="5"/>
  <c r="E130" i="5"/>
  <c r="C128" i="5"/>
  <c r="A131" i="5"/>
  <c r="F128" i="5"/>
  <c r="D131" i="5"/>
  <c r="B129" i="5"/>
  <c r="G131" i="5"/>
  <c r="E129" i="5"/>
  <c r="C127" i="5"/>
  <c r="F131" i="5"/>
  <c r="D129" i="5"/>
  <c r="B127" i="5"/>
  <c r="G129" i="5"/>
  <c r="E127" i="5"/>
  <c r="C130" i="5"/>
  <c r="A128" i="5"/>
  <c r="F130" i="5"/>
  <c r="D128" i="5"/>
  <c r="G139" i="5" l="1"/>
  <c r="F138" i="5"/>
  <c r="E137" i="5"/>
  <c r="D136" i="5"/>
  <c r="C135" i="5"/>
  <c r="D139" i="5"/>
  <c r="C138" i="5"/>
  <c r="B137" i="5"/>
  <c r="A136" i="5"/>
  <c r="A139" i="5"/>
  <c r="F136" i="5"/>
  <c r="F139" i="5"/>
  <c r="C136" i="5"/>
  <c r="E139" i="5"/>
  <c r="B136" i="5"/>
  <c r="A138" i="5"/>
  <c r="B139" i="5"/>
  <c r="B138" i="5"/>
  <c r="G135" i="5"/>
  <c r="G138" i="5"/>
  <c r="E136" i="5"/>
  <c r="G137" i="5"/>
  <c r="D137" i="5"/>
  <c r="C137" i="5"/>
  <c r="G136" i="5"/>
  <c r="C139" i="5"/>
  <c r="A137" i="5"/>
  <c r="A141" i="5"/>
  <c r="B184" i="5" s="1"/>
  <c r="F137" i="5"/>
  <c r="D135" i="5"/>
  <c r="E135" i="5"/>
  <c r="B135" i="5"/>
  <c r="A135" i="5"/>
  <c r="F135" i="5"/>
  <c r="E138" i="5"/>
  <c r="D138" i="5"/>
  <c r="A157" i="5" l="1"/>
  <c r="G148" i="5"/>
  <c r="B147" i="5"/>
  <c r="F145" i="5"/>
  <c r="D146" i="5"/>
  <c r="B145" i="5"/>
  <c r="G143" i="5"/>
  <c r="C143" i="5"/>
  <c r="G144" i="5"/>
  <c r="B144" i="5"/>
  <c r="C146" i="5"/>
  <c r="F148" i="5"/>
  <c r="B146" i="5"/>
  <c r="F146" i="5"/>
  <c r="C147" i="5"/>
  <c r="D147" i="5"/>
  <c r="D148" i="5"/>
  <c r="C145" i="5"/>
  <c r="F143" i="5"/>
  <c r="A146" i="5"/>
  <c r="E145" i="5"/>
  <c r="D143" i="5"/>
  <c r="E143" i="5"/>
  <c r="G145" i="5"/>
  <c r="B148" i="5"/>
  <c r="E144" i="5"/>
  <c r="C144" i="5"/>
  <c r="E146" i="5"/>
  <c r="A145" i="5"/>
  <c r="A144" i="5"/>
  <c r="D144" i="5"/>
  <c r="A143" i="5"/>
  <c r="E147" i="5"/>
  <c r="A148" i="5"/>
  <c r="C148" i="5"/>
  <c r="G147" i="5"/>
  <c r="E148" i="5"/>
  <c r="F144" i="5"/>
  <c r="A147" i="5"/>
  <c r="B143" i="5"/>
  <c r="G146" i="5"/>
  <c r="D145" i="5"/>
  <c r="F147" i="5"/>
  <c r="B159" i="5" l="1"/>
  <c r="A176" i="5"/>
  <c r="E164" i="5"/>
  <c r="A164" i="5"/>
  <c r="A163" i="5"/>
  <c r="C163" i="5"/>
  <c r="E162" i="5"/>
  <c r="G161" i="5"/>
  <c r="C161" i="5"/>
  <c r="E160" i="5"/>
  <c r="A160" i="5"/>
  <c r="D159" i="5"/>
  <c r="D164" i="5"/>
  <c r="G163" i="5"/>
  <c r="A162" i="5"/>
  <c r="B163" i="5"/>
  <c r="D162" i="5"/>
  <c r="F161" i="5"/>
  <c r="B161" i="5"/>
  <c r="D160" i="5"/>
  <c r="G159" i="5"/>
  <c r="C159" i="5"/>
  <c r="G164" i="5"/>
  <c r="C164" i="5"/>
  <c r="F163" i="5"/>
  <c r="A161" i="5"/>
  <c r="G162" i="5"/>
  <c r="C162" i="5"/>
  <c r="E161" i="5"/>
  <c r="G160" i="5"/>
  <c r="C160" i="5"/>
  <c r="F159" i="5"/>
  <c r="F164" i="5"/>
  <c r="B164" i="5"/>
  <c r="E163" i="5"/>
  <c r="D163" i="5"/>
  <c r="F162" i="5"/>
  <c r="B162" i="5"/>
  <c r="D161" i="5"/>
  <c r="F160" i="5"/>
  <c r="B160" i="5"/>
  <c r="E159" i="5"/>
  <c r="A159" i="5"/>
  <c r="G182" i="5" l="1"/>
  <c r="C182" i="5"/>
  <c r="F181" i="5"/>
  <c r="B181" i="5"/>
  <c r="E180" i="5"/>
  <c r="A180" i="5"/>
  <c r="D179" i="5"/>
  <c r="G178" i="5"/>
  <c r="C178" i="5"/>
  <c r="F182" i="5"/>
  <c r="B182" i="5"/>
  <c r="E181" i="5"/>
  <c r="A181" i="5"/>
  <c r="D180" i="5"/>
  <c r="G179" i="5"/>
  <c r="C179" i="5"/>
  <c r="F178" i="5"/>
  <c r="B178" i="5"/>
  <c r="E182" i="5"/>
  <c r="A182" i="5"/>
  <c r="D181" i="5"/>
  <c r="G180" i="5"/>
  <c r="C180" i="5"/>
  <c r="F179" i="5"/>
  <c r="B179" i="5"/>
  <c r="E178" i="5"/>
  <c r="A178" i="5"/>
  <c r="D182" i="5"/>
  <c r="G181" i="5"/>
  <c r="C181" i="5"/>
  <c r="F180" i="5"/>
  <c r="B180" i="5"/>
  <c r="E179" i="5"/>
  <c r="A179" i="5"/>
  <c r="D178" i="5"/>
</calcChain>
</file>

<file path=xl/sharedStrings.xml><?xml version="1.0" encoding="utf-8"?>
<sst xmlns="http://schemas.openxmlformats.org/spreadsheetml/2006/main" count="391" uniqueCount="178">
  <si>
    <t>Semanas</t>
    <phoneticPr fontId="11" type="noConversion"/>
  </si>
  <si>
    <t>12</t>
  </si>
  <si>
    <t>1</t>
  </si>
  <si>
    <t>© 2005-2009 Vertex42 LLC</t>
  </si>
  <si>
    <t>Año</t>
  </si>
  <si>
    <t>Mes</t>
  </si>
  <si>
    <t>Día de Comenzar</t>
  </si>
  <si>
    <t>Título del Calendario</t>
  </si>
  <si>
    <t>1:Sun, 2:Mon</t>
  </si>
  <si>
    <t>Fecha</t>
  </si>
  <si>
    <t>Acontecimiento</t>
  </si>
  <si>
    <t>do</t>
  </si>
  <si>
    <t>lu</t>
  </si>
  <si>
    <t>ma</t>
  </si>
  <si>
    <t>mi</t>
  </si>
  <si>
    <t>ju</t>
  </si>
  <si>
    <t>vi</t>
  </si>
  <si>
    <t>sa</t>
  </si>
  <si>
    <t>Días</t>
  </si>
  <si>
    <t>21</t>
  </si>
  <si>
    <t>Vacación Primer Grito de la Independencia</t>
  </si>
  <si>
    <t>10</t>
  </si>
  <si>
    <t>14</t>
  </si>
  <si>
    <t>23</t>
  </si>
  <si>
    <t>7</t>
  </si>
  <si>
    <t>30</t>
  </si>
  <si>
    <t>Exámenes de ubicación de Inglés estudiantes antiguos</t>
  </si>
  <si>
    <t>19</t>
  </si>
  <si>
    <t>3</t>
  </si>
  <si>
    <t>5</t>
  </si>
  <si>
    <t>13</t>
  </si>
  <si>
    <t>22</t>
  </si>
  <si>
    <t>18</t>
  </si>
  <si>
    <t>27</t>
  </si>
  <si>
    <t>Ceremonia de Incorporación Graduados 201510 - 201520</t>
  </si>
  <si>
    <t>4</t>
  </si>
  <si>
    <t>29-4</t>
  </si>
  <si>
    <t>Reporte Asistencia estudiantes, facultados para Exámenes de Recuperación</t>
  </si>
  <si>
    <r>
      <t xml:space="preserve">Asentar </t>
    </r>
    <r>
      <rPr>
        <b/>
        <sz val="6"/>
        <color indexed="9"/>
        <rFont val="Arial"/>
        <family val="2"/>
      </rPr>
      <t xml:space="preserve">Progreso 1 </t>
    </r>
    <r>
      <rPr>
        <sz val="6"/>
        <color indexed="9"/>
        <rFont val="Arial"/>
        <family val="2"/>
      </rPr>
      <t>peso equivalente a 35%</t>
    </r>
  </si>
  <si>
    <t>Asentar Progreso 2 peso equivalente a 35%</t>
  </si>
  <si>
    <t>23-24</t>
  </si>
  <si>
    <t>25</t>
  </si>
  <si>
    <t>Exámenes de ubicación Inglés antiguos estudiantes y nuevos estudiantes</t>
  </si>
  <si>
    <t>Fin curso de verano 201530</t>
  </si>
  <si>
    <t>Fecha límite para asentar notas de Curso de Verano</t>
  </si>
  <si>
    <t>CALENDARIO ACADÉMICO UDLA  2015  -  2016</t>
  </si>
  <si>
    <t>Segundo Semestre 201620</t>
  </si>
  <si>
    <t>11</t>
  </si>
  <si>
    <t>Inicio período matrículas ordinarias 201610</t>
  </si>
  <si>
    <t>Fin período matrículas ordinarias 201610</t>
  </si>
  <si>
    <t>Inicio período matrículas extraordinarias 201610</t>
  </si>
  <si>
    <t>29</t>
  </si>
  <si>
    <t>31</t>
  </si>
  <si>
    <t>CALENDARIO ACADÉMICO 2016</t>
  </si>
  <si>
    <t>Período sep 2015 - ago 2016</t>
  </si>
  <si>
    <t>Primer Semestre 201610</t>
  </si>
  <si>
    <t>Fin período matrículas extraordinarias 201610</t>
  </si>
  <si>
    <t>Fin de clases; fin período de clases semestre 201610</t>
  </si>
  <si>
    <t>Semana de recuperación de clases</t>
  </si>
  <si>
    <t>Feriado, Carnaval</t>
  </si>
  <si>
    <t>6 - 9</t>
  </si>
  <si>
    <t>1 - 5</t>
  </si>
  <si>
    <t>18 - 23</t>
  </si>
  <si>
    <t>16</t>
  </si>
  <si>
    <t>1 - 2</t>
  </si>
  <si>
    <t>Vacaciones Navidad y fin de Año</t>
  </si>
  <si>
    <t>21 - 31</t>
  </si>
  <si>
    <t>24 - 28</t>
  </si>
  <si>
    <t>Carga web estudiantes por matrícula temprana</t>
  </si>
  <si>
    <t>31 - 4</t>
  </si>
  <si>
    <t xml:space="preserve">Carga web matrícula ordinaria </t>
  </si>
  <si>
    <t>7 - 11</t>
  </si>
  <si>
    <t>Carga web matrícula extraordinaria / con coordinadores</t>
  </si>
  <si>
    <t>Prueba exoneración Computación Aplicada</t>
  </si>
  <si>
    <t>Prueba exoneración Matemáticas</t>
  </si>
  <si>
    <t>8</t>
  </si>
  <si>
    <t>9</t>
  </si>
  <si>
    <t>9 - 12</t>
  </si>
  <si>
    <t>Inducciones nuevos estudiantes y docentes</t>
  </si>
  <si>
    <t>14 - 18</t>
  </si>
  <si>
    <t>Ajuste definitivo de horarios</t>
  </si>
  <si>
    <t>Fin período matrículas especiales 201610</t>
  </si>
  <si>
    <t>Último día para retiro de materias en Secretaría Académica</t>
  </si>
  <si>
    <t>26 - 30</t>
  </si>
  <si>
    <t>9 - 10</t>
  </si>
  <si>
    <t>Vacación Independencia de Guayaquil;  feriado.</t>
  </si>
  <si>
    <t>19 - 24</t>
  </si>
  <si>
    <t>31 - 3</t>
  </si>
  <si>
    <t>Vacación día de los difuntos; Independencia de Cuenca: feriado</t>
  </si>
  <si>
    <t>9 - 21</t>
  </si>
  <si>
    <t>Evaluación al aprendizaje</t>
  </si>
  <si>
    <t>7 - 12</t>
  </si>
  <si>
    <r>
      <rPr>
        <b/>
        <sz val="6"/>
        <color indexed="9"/>
        <rFont val="Arial"/>
        <family val="2"/>
      </rPr>
      <t>Semana de retroalimentación</t>
    </r>
    <r>
      <rPr>
        <sz val="6"/>
        <color indexed="9"/>
        <rFont val="Arial"/>
        <family val="2"/>
      </rPr>
      <t xml:space="preserve"> rendimiento período 26 oct a 12 dic 2015</t>
    </r>
  </si>
  <si>
    <r>
      <t xml:space="preserve">Asentamiento notas Progreso 2 / </t>
    </r>
    <r>
      <rPr>
        <b/>
        <sz val="6"/>
        <color rgb="FFFF0000"/>
        <rFont val="Arial"/>
        <family val="2"/>
      </rPr>
      <t>18</t>
    </r>
    <r>
      <rPr>
        <b/>
        <sz val="6"/>
        <color indexed="9"/>
        <rFont val="Arial"/>
        <family val="2"/>
      </rPr>
      <t xml:space="preserve"> último día para asentar nota Progreso 2</t>
    </r>
  </si>
  <si>
    <r>
      <rPr>
        <b/>
        <sz val="6"/>
        <color indexed="9"/>
        <rFont val="Arial"/>
        <family val="2"/>
      </rPr>
      <t>Semana de retroalimentación</t>
    </r>
    <r>
      <rPr>
        <sz val="6"/>
        <color indexed="9"/>
        <rFont val="Arial"/>
        <family val="2"/>
      </rPr>
      <t xml:space="preserve"> rendimiento período 14 sep a 24 oct 2015</t>
    </r>
  </si>
  <si>
    <r>
      <t xml:space="preserve">Asentamiento notas Progreso 1 / </t>
    </r>
    <r>
      <rPr>
        <b/>
        <sz val="6"/>
        <color rgb="FFFF0000"/>
        <rFont val="Arial"/>
        <family val="2"/>
      </rPr>
      <t>30</t>
    </r>
    <r>
      <rPr>
        <b/>
        <sz val="6"/>
        <color indexed="9"/>
        <rFont val="Arial"/>
        <family val="2"/>
      </rPr>
      <t xml:space="preserve"> último día para asentar nota Progreso 1</t>
    </r>
  </si>
  <si>
    <t>6</t>
  </si>
  <si>
    <t>Fundación de Quito</t>
  </si>
  <si>
    <t>25 - 5</t>
  </si>
  <si>
    <t>Período de evaluación final y examen de recuperación</t>
  </si>
  <si>
    <t>20</t>
  </si>
  <si>
    <t>18 - 19</t>
  </si>
  <si>
    <t>Ceremonia de Incorporación Graduados 201520 - 201610</t>
  </si>
  <si>
    <t>29 - 4</t>
  </si>
  <si>
    <t>Fin período matrículas extraordinarias 201620</t>
  </si>
  <si>
    <t>Fin período matrículas especiales 201620</t>
  </si>
  <si>
    <t>25 - 26</t>
  </si>
  <si>
    <t>Viernes Santo, Feriado</t>
  </si>
  <si>
    <t>Día del Trabajo</t>
  </si>
  <si>
    <t>11 - 16</t>
  </si>
  <si>
    <t>18 - 22</t>
  </si>
  <si>
    <r>
      <t xml:space="preserve">Asentamiento notas Progreso 1 / </t>
    </r>
    <r>
      <rPr>
        <b/>
        <sz val="6"/>
        <color rgb="FFFF0000"/>
        <rFont val="Arial"/>
        <family val="2"/>
      </rPr>
      <t>22</t>
    </r>
    <r>
      <rPr>
        <b/>
        <sz val="6"/>
        <color indexed="9"/>
        <rFont val="Arial"/>
        <family val="2"/>
      </rPr>
      <t xml:space="preserve"> último día para asentar nota Progreso 1</t>
    </r>
  </si>
  <si>
    <t>6 - 10</t>
  </si>
  <si>
    <r>
      <rPr>
        <b/>
        <sz val="6"/>
        <color indexed="9"/>
        <rFont val="Arial"/>
        <family val="2"/>
      </rPr>
      <t>Semana de retroalimentación</t>
    </r>
    <r>
      <rPr>
        <sz val="6"/>
        <color indexed="9"/>
        <rFont val="Arial"/>
        <family val="2"/>
      </rPr>
      <t xml:space="preserve"> rendimiento período 18 abr al 4 jun 2016</t>
    </r>
  </si>
  <si>
    <t>Fin de clases; fin período de clases semestre 201620</t>
  </si>
  <si>
    <t>4 - 16</t>
  </si>
  <si>
    <t>27 - 2</t>
  </si>
  <si>
    <t>24</t>
  </si>
  <si>
    <t>Batalla del Pichincha</t>
  </si>
  <si>
    <t>2 - 14</t>
  </si>
  <si>
    <t>Ceremonia de Incorporación Graduados 201610 - 201620</t>
  </si>
  <si>
    <r>
      <t xml:space="preserve">Asentamiento notas Progreso 2 / </t>
    </r>
    <r>
      <rPr>
        <b/>
        <sz val="6"/>
        <color rgb="FFFF0000"/>
        <rFont val="Arial"/>
        <family val="2"/>
      </rPr>
      <t>10</t>
    </r>
    <r>
      <rPr>
        <b/>
        <sz val="6"/>
        <color indexed="9"/>
        <rFont val="Arial"/>
        <family val="2"/>
      </rPr>
      <t xml:space="preserve"> último día para asentar nota Progreso 2</t>
    </r>
  </si>
  <si>
    <r>
      <rPr>
        <b/>
        <sz val="6"/>
        <color indexed="9"/>
        <rFont val="Arial"/>
        <family val="2"/>
      </rPr>
      <t>Semana de retroalimentación</t>
    </r>
    <r>
      <rPr>
        <sz val="6"/>
        <color indexed="9"/>
        <rFont val="Arial"/>
        <family val="2"/>
      </rPr>
      <t xml:space="preserve"> rendimiento período 7 mar al 16 abr 2016</t>
    </r>
  </si>
  <si>
    <t>30 - 4</t>
  </si>
  <si>
    <t>17</t>
  </si>
  <si>
    <r>
      <t xml:space="preserve">Asentar </t>
    </r>
    <r>
      <rPr>
        <b/>
        <sz val="6"/>
        <color indexed="9"/>
        <rFont val="Arial"/>
        <family val="2"/>
      </rPr>
      <t xml:space="preserve">Progreso 2 </t>
    </r>
    <r>
      <rPr>
        <sz val="6"/>
        <color indexed="9"/>
        <rFont val="Arial"/>
        <family val="2"/>
      </rPr>
      <t>peso equivalente a 35%</t>
    </r>
  </si>
  <si>
    <t>Primer Grito de la Independencia, vacación</t>
  </si>
  <si>
    <t>Fin curso de verano 201630</t>
  </si>
  <si>
    <t>21 - 22</t>
  </si>
  <si>
    <t>10 - 12</t>
  </si>
  <si>
    <t>Período sep 2014 - ago 2015</t>
  </si>
  <si>
    <t>Verano 201530</t>
  </si>
  <si>
    <t>CALENDARIO ACADÉMICO 2015</t>
  </si>
  <si>
    <t>Verano 201630</t>
  </si>
  <si>
    <t>Inicio período matrículas ordinarias 201620</t>
  </si>
  <si>
    <t>Evaluación Final peso equivalente a 30%</t>
  </si>
  <si>
    <t>22 - 26</t>
  </si>
  <si>
    <t>Inicio período matrículas extraordinarias 201710</t>
  </si>
  <si>
    <t>Fin período matrículas ordinarias 201710</t>
  </si>
  <si>
    <t>Inicio período matrículas ordinarias 201710</t>
  </si>
  <si>
    <t>29 - 2</t>
  </si>
  <si>
    <t>Carga de materias por estudiantes (Banner)</t>
  </si>
  <si>
    <t>5 - 9</t>
  </si>
  <si>
    <t>2</t>
  </si>
  <si>
    <t>2 - 5</t>
  </si>
  <si>
    <t>12 - 16</t>
  </si>
  <si>
    <t>7 - 10</t>
  </si>
  <si>
    <t>Período sep 2016 - ago 2017</t>
  </si>
  <si>
    <t>CALENDARIO ACADÉMICO 2017</t>
  </si>
  <si>
    <t>Proyecciones por parte de Coordinadores a estudiantes irregulares</t>
  </si>
  <si>
    <t>Carga web estudiantes por matrícula temprana (Banner)</t>
  </si>
  <si>
    <t>Inicio período matrículas extraordinarias 201620</t>
  </si>
  <si>
    <t>Primer Semestre 201710</t>
  </si>
  <si>
    <t>Semana de recuperación de clases 201520</t>
  </si>
  <si>
    <t>6- 18</t>
  </si>
  <si>
    <t>20 - 21</t>
  </si>
  <si>
    <r>
      <t xml:space="preserve">Asentar notas Evaluación Final y Examen de Recuperación / </t>
    </r>
    <r>
      <rPr>
        <b/>
        <sz val="6"/>
        <color rgb="FFFF0000"/>
        <rFont val="Arial"/>
        <family val="2"/>
      </rPr>
      <t>21</t>
    </r>
    <r>
      <rPr>
        <b/>
        <sz val="6"/>
        <color indexed="9"/>
        <rFont val="Arial"/>
        <family val="2"/>
      </rPr>
      <t xml:space="preserve"> último día para asentar notas</t>
    </r>
  </si>
  <si>
    <r>
      <t xml:space="preserve">Asentar notas Evaluación Final y Examen de Recuperación / </t>
    </r>
    <r>
      <rPr>
        <b/>
        <sz val="6"/>
        <color rgb="FFFF0000"/>
        <rFont val="Arial"/>
        <family val="2"/>
      </rPr>
      <t>12</t>
    </r>
    <r>
      <rPr>
        <b/>
        <sz val="6"/>
        <color indexed="9"/>
        <rFont val="Arial"/>
        <family val="2"/>
      </rPr>
      <t xml:space="preserve"> último día para asentar notas</t>
    </r>
  </si>
  <si>
    <t>Fecha límite para asentar notas del Semestre 201610</t>
  </si>
  <si>
    <t>Fecha límite para asentar notas del Semestre 201620</t>
  </si>
  <si>
    <r>
      <t xml:space="preserve">Asentar notas Evaluación Final y Examen de Recuperación / </t>
    </r>
    <r>
      <rPr>
        <b/>
        <sz val="6"/>
        <color rgb="FFFF0000"/>
        <rFont val="Arial"/>
        <family val="2"/>
      </rPr>
      <t>19</t>
    </r>
    <r>
      <rPr>
        <b/>
        <sz val="6"/>
        <color indexed="9"/>
        <rFont val="Arial"/>
        <family val="2"/>
      </rPr>
      <t xml:space="preserve"> último día para asentar notas</t>
    </r>
  </si>
  <si>
    <t>Fin período matrículas extraordinarias 201710</t>
  </si>
  <si>
    <t>Fin período matrículas especiales 201710</t>
  </si>
  <si>
    <t>Fecha límite para asentar notas del Semestre 201520</t>
  </si>
  <si>
    <t>Inicio clases 201610 Grado Diurno, Vespertino, Semipresencial</t>
  </si>
  <si>
    <t>Inicio clases 201620 Grado Diurno, Vespertino, Semipresencial</t>
  </si>
  <si>
    <t>Inicio clases 201710 Grado Diurno, Vespertino, Semipresencial</t>
  </si>
  <si>
    <t>Exámenes de ubicación de Inglés estudiantes antiguos y nuevos</t>
  </si>
  <si>
    <t>Inicio curso de verano Grado 201530</t>
  </si>
  <si>
    <t>Inicio curso de verano Grado 201630</t>
  </si>
  <si>
    <r>
      <rPr>
        <b/>
        <sz val="6"/>
        <color indexed="9"/>
        <rFont val="Arial"/>
        <family val="2"/>
      </rPr>
      <t xml:space="preserve">Aplicaciones para Beca por Ayuda Socio-Económica período sep 2016 - ago 2017 </t>
    </r>
    <r>
      <rPr>
        <sz val="6"/>
        <color indexed="9"/>
        <rFont val="Arial"/>
        <family val="2"/>
      </rPr>
      <t xml:space="preserve">(Solicitudes de estudiantes) </t>
    </r>
  </si>
  <si>
    <r>
      <rPr>
        <b/>
        <sz val="6"/>
        <color indexed="9"/>
        <rFont val="Arial"/>
        <family val="2"/>
      </rPr>
      <t xml:space="preserve">Fin período de aplicaciones Beca Ayuda Socio-Económica sep 2016 - ago 2017 </t>
    </r>
    <r>
      <rPr>
        <sz val="6"/>
        <color indexed="9"/>
        <rFont val="Arial"/>
        <family val="2"/>
      </rPr>
      <t xml:space="preserve">(Fecha límite para presentación de solicitudes por parte de estudiantes) </t>
    </r>
  </si>
  <si>
    <t>Fin período matrículas ordinarias 201620</t>
  </si>
  <si>
    <t>24-25</t>
  </si>
  <si>
    <t>11 - 12</t>
  </si>
  <si>
    <t>Carga Académica web</t>
  </si>
  <si>
    <t>Carga Académica con Coordinadores</t>
  </si>
  <si>
    <t>Ajuste definitivo de horarios estudiantes / Coordinadores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</si>
</sst>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yyyy"/>
    <numFmt numFmtId="165" formatCode="d&quot;-&quot;mmm"/>
    <numFmt numFmtId="166" formatCode="d"/>
  </numFmts>
  <fonts count="34">
    <font>
      <sz val="11"/>
      <color indexed="8"/>
      <name val="Helvetica Neue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0"/>
      <color indexed="9"/>
      <name val="Helvetica Neue"/>
    </font>
    <font>
      <sz val="8"/>
      <color indexed="9"/>
      <name val="Helvetica Neue"/>
    </font>
    <font>
      <sz val="10"/>
      <color indexed="9"/>
      <name val="Helvetica Neue"/>
    </font>
    <font>
      <sz val="8"/>
      <color indexed="9"/>
      <name val="Arial Italic"/>
    </font>
    <font>
      <sz val="10"/>
      <color indexed="9"/>
      <name val="Arial Bold"/>
    </font>
    <font>
      <sz val="12"/>
      <color indexed="10"/>
      <name val="Arial Bold"/>
    </font>
    <font>
      <sz val="9"/>
      <color indexed="9"/>
      <name val="Arial"/>
      <family val="2"/>
    </font>
    <font>
      <sz val="6"/>
      <color indexed="10"/>
      <name val="Arial"/>
      <family val="2"/>
    </font>
    <font>
      <sz val="8"/>
      <name val="Verdana"/>
      <family val="2"/>
    </font>
    <font>
      <sz val="6"/>
      <color indexed="9"/>
      <name val="Arial"/>
      <family val="2"/>
    </font>
    <font>
      <sz val="6"/>
      <color indexed="9"/>
      <name val="Arial"/>
      <family val="2"/>
    </font>
    <font>
      <sz val="9"/>
      <color indexed="21"/>
      <name val="Arial"/>
      <family val="2"/>
    </font>
    <font>
      <sz val="6"/>
      <color indexed="9"/>
      <name val="Arial"/>
      <family val="2"/>
    </font>
    <font>
      <sz val="9"/>
      <color indexed="13"/>
      <name val="Arial"/>
      <family val="2"/>
    </font>
    <font>
      <sz val="16"/>
      <color indexed="9"/>
      <name val="Arial"/>
      <family val="2"/>
    </font>
    <font>
      <b/>
      <sz val="12"/>
      <color theme="4"/>
      <name val="Arial Bold"/>
    </font>
    <font>
      <sz val="9"/>
      <color rgb="FF00B050"/>
      <name val="Arial"/>
      <family val="2"/>
    </font>
    <font>
      <sz val="9"/>
      <color theme="9" tint="0.39997558519241921"/>
      <name val="Arial"/>
      <family val="2"/>
    </font>
    <font>
      <sz val="9"/>
      <color rgb="FF00B050"/>
      <name val="Helvetica Neue"/>
    </font>
    <font>
      <b/>
      <sz val="9"/>
      <color theme="4"/>
      <name val="Arial Bold"/>
    </font>
    <font>
      <sz val="6"/>
      <color theme="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5" tint="0.39997558519241921"/>
      <name val="Arial"/>
      <family val="2"/>
    </font>
    <font>
      <b/>
      <sz val="6"/>
      <color indexed="9"/>
      <name val="Arial"/>
      <family val="2"/>
    </font>
    <font>
      <sz val="11"/>
      <color indexed="9"/>
      <name val="Arial"/>
      <family val="2"/>
    </font>
    <font>
      <b/>
      <sz val="6"/>
      <name val="Arial"/>
      <family val="2"/>
    </font>
    <font>
      <sz val="14"/>
      <color indexed="9"/>
      <name val="Arial"/>
      <family val="2"/>
    </font>
    <font>
      <b/>
      <sz val="9"/>
      <color indexed="9"/>
      <name val="Arial"/>
      <family val="2"/>
    </font>
    <font>
      <b/>
      <sz val="6"/>
      <color rgb="FFFF0000"/>
      <name val="Arial"/>
      <family val="2"/>
    </font>
    <font>
      <b/>
      <sz val="8"/>
      <color indexed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2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129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1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12"/>
      </left>
      <right/>
      <top style="thin">
        <color indexed="9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2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 style="thin">
        <color theme="0" tint="-0.24994659260841701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indexed="12"/>
      </right>
      <top/>
      <bottom/>
      <diagonal/>
    </border>
    <border>
      <left style="thin">
        <color theme="0" tint="-0.34998626667073579"/>
      </left>
      <right/>
      <top style="thin">
        <color indexed="55"/>
      </top>
      <bottom style="thin">
        <color indexed="55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55"/>
      </top>
      <bottom style="thin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2499465926084170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17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indexed="55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17"/>
      </bottom>
      <diagonal/>
    </border>
    <border>
      <left style="thin">
        <color indexed="17"/>
      </left>
      <right style="thin">
        <color theme="0" tint="-0.24994659260841701"/>
      </right>
      <top style="thin">
        <color indexed="17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17"/>
      </top>
      <bottom style="thin">
        <color theme="0" tint="-0.24994659260841701"/>
      </bottom>
      <diagonal/>
    </border>
    <border diagonalUp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ck">
        <color rgb="FF00B050"/>
      </diagonal>
    </border>
    <border diagonalUp="1">
      <left style="thin">
        <color theme="0" tint="-0.34998626667073579"/>
      </left>
      <right style="thin">
        <color theme="0" tint="-0.34998626667073579"/>
      </right>
      <top/>
      <bottom/>
      <diagonal style="medium">
        <color rgb="FF00B050"/>
      </diagonal>
    </border>
    <border diagonalUp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 style="medium">
        <color rgb="FF00B050"/>
      </diagonal>
    </border>
    <border diagonalDown="1"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 style="thick">
        <color rgb="FF00B050"/>
      </diagonal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7" tint="-0.24994659260841701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12"/>
      </right>
      <top style="thin">
        <color indexed="55"/>
      </top>
      <bottom style="thin">
        <color indexed="55"/>
      </bottom>
      <diagonal/>
    </border>
    <border diagonalUp="1">
      <left style="medium">
        <color rgb="FF0070C0"/>
      </left>
      <right style="medium">
        <color rgb="FF0070C0"/>
      </right>
      <top style="medium">
        <color rgb="FF7030A0"/>
      </top>
      <bottom style="medium">
        <color rgb="FF0070C0"/>
      </bottom>
      <diagonal style="medium">
        <color rgb="FF0070C0"/>
      </diagonal>
    </border>
    <border>
      <left/>
      <right/>
      <top style="thin">
        <color theme="0" tint="-0.24994659260841701"/>
      </top>
      <bottom style="thin">
        <color indexed="55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55"/>
      </bottom>
      <diagonal/>
    </border>
    <border>
      <left style="thin">
        <color indexed="12"/>
      </left>
      <right/>
      <top style="thin">
        <color indexed="55"/>
      </top>
      <bottom style="thin">
        <color indexed="55"/>
      </bottom>
      <diagonal/>
    </border>
    <border diagonalUp="1"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 style="medium">
        <color theme="3"/>
      </diagonal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double">
        <color rgb="FFC00000"/>
      </left>
      <right/>
      <top style="thin">
        <color indexed="55"/>
      </top>
      <bottom style="thin">
        <color theme="0" tint="-0.24994659260841701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medium">
        <color indexed="50"/>
      </right>
      <top/>
      <bottom/>
      <diagonal/>
    </border>
    <border>
      <left style="medium">
        <color indexed="50"/>
      </left>
      <right/>
      <top style="thin">
        <color theme="0" tint="-0.24994659260841701"/>
      </top>
      <bottom style="thin">
        <color indexed="55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indexed="55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 style="thin">
        <color indexed="55"/>
      </bottom>
      <diagonal/>
    </border>
    <border>
      <left style="thick">
        <color rgb="FF19F33D"/>
      </left>
      <right style="thick">
        <color rgb="FF19F33D"/>
      </right>
      <top style="thick">
        <color rgb="FF19F33D"/>
      </top>
      <bottom style="thick">
        <color rgb="FF19F33D"/>
      </bottom>
      <diagonal/>
    </border>
    <border>
      <left style="thick">
        <color rgb="FF19F33D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medium">
        <color rgb="FF00B050"/>
      </diagonal>
    </border>
    <border diagonalUp="1"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 style="medium">
        <color rgb="FF00B050"/>
      </diagonal>
    </border>
    <border diagonalUp="1">
      <left style="medium">
        <color rgb="FF0070C0"/>
      </left>
      <right style="medium">
        <color rgb="FF0070C0"/>
      </right>
      <top/>
      <bottom style="medium">
        <color rgb="FF0070C0"/>
      </bottom>
      <diagonal style="medium">
        <color rgb="FF0070C0"/>
      </diagonal>
    </border>
    <border diagonalUp="1">
      <left style="medium">
        <color rgb="FF0070C0"/>
      </left>
      <right style="thick">
        <color rgb="FF0070C0"/>
      </right>
      <top style="medium">
        <color rgb="FF0070C0"/>
      </top>
      <bottom style="thick">
        <color rgb="FF0070C0"/>
      </bottom>
      <diagonal style="medium">
        <color rgb="FF0070C0"/>
      </diagonal>
    </border>
    <border diagonalUp="1"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 style="medium">
        <color rgb="FF0070C0"/>
      </diagonal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 diagonalDown="1"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 style="thick">
        <color rgb="FF00B050"/>
      </diagonal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indexed="17"/>
      </left>
      <right/>
      <top style="thin">
        <color indexed="17"/>
      </top>
      <bottom style="thin">
        <color theme="0" tint="-0.24994659260841701"/>
      </bottom>
      <diagonal/>
    </border>
    <border>
      <left style="thin">
        <color indexed="17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17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theme="7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55"/>
      </bottom>
      <diagonal/>
    </border>
    <border>
      <left style="medium">
        <color theme="9" tint="-0.24994659260841701"/>
      </left>
      <right/>
      <top style="thin">
        <color indexed="55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ck">
        <color rgb="FFFFC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indexed="55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indexed="55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 diagonalUp="1"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 style="thick">
        <color rgb="FF0070C0"/>
      </diagonal>
    </border>
    <border diagonalDown="1">
      <left style="thin">
        <color theme="0" tint="-0.24994659260841701"/>
      </left>
      <right style="thin">
        <color indexed="55"/>
      </right>
      <top style="thin">
        <color theme="0" tint="-0.24994659260841701"/>
      </top>
      <bottom style="thick">
        <color rgb="FF0070C0"/>
      </bottom>
      <diagonal style="thick">
        <color theme="9" tint="0.39994506668294322"/>
      </diagonal>
    </border>
    <border diagonalDown="1">
      <left style="thin">
        <color theme="0" tint="-0.24994659260841701"/>
      </left>
      <right/>
      <top/>
      <bottom style="thin">
        <color theme="0" tint="-0.24994659260841701"/>
      </bottom>
      <diagonal style="thick">
        <color theme="9" tint="0.39994506668294322"/>
      </diagonal>
    </border>
    <border diagonalDown="1"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 style="thick">
        <color theme="9" tint="0.39994506668294322"/>
      </diagonal>
    </border>
  </borders>
  <cellStyleXfs count="1">
    <xf numFmtId="0" fontId="0" fillId="0" borderId="0" applyNumberFormat="0" applyFill="0" applyBorder="0" applyProtection="0">
      <alignment vertical="top"/>
    </xf>
  </cellStyleXfs>
  <cellXfs count="378">
    <xf numFmtId="0" fontId="0" fillId="0" borderId="0" xfId="0" applyAlignment="1"/>
    <xf numFmtId="0" fontId="18" fillId="0" borderId="0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/>
    </xf>
    <xf numFmtId="0" fontId="19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49" fontId="1" fillId="3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9" fillId="3" borderId="6" xfId="0" applyNumberFormat="1" applyFont="1" applyFill="1" applyBorder="1" applyAlignment="1">
      <alignment horizontal="center" vertical="center"/>
    </xf>
    <xf numFmtId="0" fontId="19" fillId="3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66" fontId="9" fillId="3" borderId="15" xfId="0" applyNumberFormat="1" applyFont="1" applyFill="1" applyBorder="1" applyAlignment="1">
      <alignment horizontal="center" vertical="center"/>
    </xf>
    <xf numFmtId="49" fontId="19" fillId="3" borderId="0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3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Border="1" applyAlignment="1">
      <alignment horizontal="center" vertical="center"/>
    </xf>
    <xf numFmtId="0" fontId="1" fillId="0" borderId="36" xfId="0" applyNumberFormat="1" applyFont="1" applyBorder="1" applyAlignment="1">
      <alignment vertical="center"/>
    </xf>
    <xf numFmtId="0" fontId="19" fillId="3" borderId="13" xfId="0" applyNumberFormat="1" applyFont="1" applyFill="1" applyBorder="1" applyAlignment="1">
      <alignment horizontal="center" vertical="center"/>
    </xf>
    <xf numFmtId="166" fontId="9" fillId="3" borderId="8" xfId="0" applyNumberFormat="1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166" fontId="9" fillId="3" borderId="37" xfId="0" applyNumberFormat="1" applyFont="1" applyFill="1" applyBorder="1" applyAlignment="1">
      <alignment horizontal="center" vertical="center"/>
    </xf>
    <xf numFmtId="166" fontId="9" fillId="0" borderId="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3" borderId="6" xfId="0" applyNumberFormat="1" applyFont="1" applyFill="1" applyBorder="1" applyAlignment="1">
      <alignment horizontal="center" vertical="center"/>
    </xf>
    <xf numFmtId="0" fontId="20" fillId="3" borderId="0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49" fontId="20" fillId="3" borderId="0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left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1" fillId="0" borderId="14" xfId="0" applyNumberFormat="1" applyFont="1" applyBorder="1" applyAlignment="1">
      <alignment vertical="center"/>
    </xf>
    <xf numFmtId="0" fontId="19" fillId="2" borderId="23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/>
    </xf>
    <xf numFmtId="0" fontId="16" fillId="3" borderId="12" xfId="0" applyNumberFormat="1" applyFont="1" applyFill="1" applyBorder="1" applyAlignment="1">
      <alignment horizontal="center" vertical="center"/>
    </xf>
    <xf numFmtId="0" fontId="14" fillId="3" borderId="16" xfId="0" applyNumberFormat="1" applyFont="1" applyFill="1" applyBorder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36" xfId="0" applyNumberFormat="1" applyFont="1" applyFill="1" applyBorder="1" applyAlignment="1">
      <alignment vertical="center"/>
    </xf>
    <xf numFmtId="0" fontId="12" fillId="0" borderId="36" xfId="0" applyNumberFormat="1" applyFont="1" applyFill="1" applyBorder="1" applyAlignment="1">
      <alignment horizontal="left" vertical="center"/>
    </xf>
    <xf numFmtId="0" fontId="12" fillId="0" borderId="36" xfId="0" applyNumberFormat="1" applyFont="1" applyBorder="1" applyAlignment="1">
      <alignment horizontal="left" vertical="center"/>
    </xf>
    <xf numFmtId="0" fontId="16" fillId="3" borderId="12" xfId="0" quotePrefix="1" applyNumberFormat="1" applyFont="1" applyFill="1" applyBorder="1" applyAlignment="1">
      <alignment horizontal="center" vertical="center"/>
    </xf>
    <xf numFmtId="49" fontId="12" fillId="0" borderId="39" xfId="0" applyNumberFormat="1" applyFont="1" applyFill="1" applyBorder="1" applyAlignment="1">
      <alignment horizontal="center" vertical="center"/>
    </xf>
    <xf numFmtId="49" fontId="12" fillId="3" borderId="42" xfId="0" applyNumberFormat="1" applyFont="1" applyFill="1" applyBorder="1" applyAlignment="1">
      <alignment horizontal="center" vertical="center"/>
    </xf>
    <xf numFmtId="166" fontId="9" fillId="7" borderId="10" xfId="0" applyNumberFormat="1" applyFont="1" applyFill="1" applyBorder="1" applyAlignment="1">
      <alignment horizontal="center" vertical="center"/>
    </xf>
    <xf numFmtId="166" fontId="9" fillId="10" borderId="31" xfId="0" applyNumberFormat="1" applyFont="1" applyFill="1" applyBorder="1" applyAlignment="1">
      <alignment horizontal="center" vertical="center"/>
    </xf>
    <xf numFmtId="166" fontId="9" fillId="10" borderId="35" xfId="0" applyNumberFormat="1" applyFont="1" applyFill="1" applyBorder="1" applyAlignment="1">
      <alignment horizontal="center" vertical="center"/>
    </xf>
    <xf numFmtId="166" fontId="9" fillId="10" borderId="1" xfId="0" applyNumberFormat="1" applyFont="1" applyFill="1" applyBorder="1" applyAlignment="1">
      <alignment horizontal="center" vertical="center"/>
    </xf>
    <xf numFmtId="166" fontId="9" fillId="10" borderId="9" xfId="0" applyNumberFormat="1" applyFont="1" applyFill="1" applyBorder="1" applyAlignment="1">
      <alignment horizontal="center" vertical="center"/>
    </xf>
    <xf numFmtId="166" fontId="9" fillId="10" borderId="7" xfId="0" applyNumberFormat="1" applyFont="1" applyFill="1" applyBorder="1" applyAlignment="1">
      <alignment horizontal="center" vertical="center"/>
    </xf>
    <xf numFmtId="166" fontId="9" fillId="10" borderId="17" xfId="0" applyNumberFormat="1" applyFont="1" applyFill="1" applyBorder="1" applyAlignment="1">
      <alignment horizontal="center" vertical="center"/>
    </xf>
    <xf numFmtId="166" fontId="9" fillId="10" borderId="10" xfId="0" applyNumberFormat="1" applyFont="1" applyFill="1" applyBorder="1" applyAlignment="1">
      <alignment horizontal="center" vertical="center"/>
    </xf>
    <xf numFmtId="166" fontId="9" fillId="10" borderId="39" xfId="0" applyNumberFormat="1" applyFont="1" applyFill="1" applyBorder="1" applyAlignment="1">
      <alignment horizontal="center" vertical="center"/>
    </xf>
    <xf numFmtId="49" fontId="12" fillId="9" borderId="39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12" fillId="11" borderId="47" xfId="0" applyNumberFormat="1" applyFont="1" applyFill="1" applyBorder="1" applyAlignment="1">
      <alignment horizontal="center" vertical="center"/>
    </xf>
    <xf numFmtId="0" fontId="19" fillId="3" borderId="50" xfId="0" applyNumberFormat="1" applyFont="1" applyFill="1" applyBorder="1" applyAlignment="1">
      <alignment horizontal="center" vertical="center"/>
    </xf>
    <xf numFmtId="49" fontId="19" fillId="3" borderId="50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0" fontId="26" fillId="3" borderId="12" xfId="0" applyNumberFormat="1" applyFont="1" applyFill="1" applyBorder="1" applyAlignment="1">
      <alignment horizontal="center" vertical="center"/>
    </xf>
    <xf numFmtId="166" fontId="9" fillId="0" borderId="34" xfId="0" applyNumberFormat="1" applyFont="1" applyFill="1" applyBorder="1" applyAlignment="1">
      <alignment horizontal="center" vertical="center"/>
    </xf>
    <xf numFmtId="166" fontId="9" fillId="0" borderId="38" xfId="0" applyNumberFormat="1" applyFont="1" applyFill="1" applyBorder="1" applyAlignment="1">
      <alignment horizontal="center" vertical="center"/>
    </xf>
    <xf numFmtId="166" fontId="9" fillId="0" borderId="43" xfId="0" applyNumberFormat="1" applyFont="1" applyFill="1" applyBorder="1" applyAlignment="1">
      <alignment horizontal="center" vertical="center"/>
    </xf>
    <xf numFmtId="166" fontId="9" fillId="0" borderId="51" xfId="0" applyNumberFormat="1" applyFont="1" applyFill="1" applyBorder="1" applyAlignment="1">
      <alignment horizontal="center" vertical="center"/>
    </xf>
    <xf numFmtId="166" fontId="9" fillId="0" borderId="35" xfId="0" applyNumberFormat="1" applyFont="1" applyFill="1" applyBorder="1" applyAlignment="1">
      <alignment horizontal="center" vertical="center"/>
    </xf>
    <xf numFmtId="166" fontId="9" fillId="0" borderId="33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166" fontId="24" fillId="7" borderId="42" xfId="0" applyNumberFormat="1" applyFont="1" applyFill="1" applyBorder="1" applyAlignment="1">
      <alignment horizontal="center" vertical="center"/>
    </xf>
    <xf numFmtId="166" fontId="9" fillId="0" borderId="42" xfId="0" applyNumberFormat="1" applyFont="1" applyFill="1" applyBorder="1" applyAlignment="1">
      <alignment horizontal="center" vertical="center"/>
    </xf>
    <xf numFmtId="0" fontId="16" fillId="3" borderId="0" xfId="0" applyNumberFormat="1" applyFont="1" applyFill="1" applyBorder="1" applyAlignment="1">
      <alignment horizontal="center" vertical="center"/>
    </xf>
    <xf numFmtId="0" fontId="19" fillId="3" borderId="48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166" fontId="9" fillId="3" borderId="31" xfId="0" applyNumberFormat="1" applyFont="1" applyFill="1" applyBorder="1" applyAlignment="1">
      <alignment horizontal="center" vertical="center"/>
    </xf>
    <xf numFmtId="0" fontId="19" fillId="3" borderId="18" xfId="0" applyNumberFormat="1" applyFont="1" applyFill="1" applyBorder="1" applyAlignment="1">
      <alignment horizontal="center" vertical="center"/>
    </xf>
    <xf numFmtId="166" fontId="9" fillId="0" borderId="56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vertical="center"/>
    </xf>
    <xf numFmtId="0" fontId="19" fillId="3" borderId="12" xfId="0" applyNumberFormat="1" applyFont="1" applyFill="1" applyBorder="1" applyAlignment="1">
      <alignment horizontal="center" vertical="center"/>
    </xf>
    <xf numFmtId="166" fontId="9" fillId="0" borderId="37" xfId="0" applyNumberFormat="1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Border="1" applyAlignment="1">
      <alignment horizontal="center" vertical="center"/>
    </xf>
    <xf numFmtId="166" fontId="9" fillId="3" borderId="32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49" fontId="29" fillId="3" borderId="0" xfId="0" applyNumberFormat="1" applyFont="1" applyFill="1" applyBorder="1" applyAlignment="1">
      <alignment horizontal="center" vertical="center"/>
    </xf>
    <xf numFmtId="0" fontId="28" fillId="3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/>
    </xf>
    <xf numFmtId="0" fontId="28" fillId="3" borderId="0" xfId="0" applyNumberFormat="1" applyFont="1" applyFill="1" applyBorder="1" applyAlignment="1">
      <alignment horizontal="center" vertical="center"/>
    </xf>
    <xf numFmtId="0" fontId="1" fillId="2" borderId="48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0" fontId="7" fillId="3" borderId="66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48" xfId="0" applyNumberFormat="1" applyFont="1" applyFill="1" applyBorder="1" applyAlignment="1">
      <alignment vertical="center"/>
    </xf>
    <xf numFmtId="0" fontId="1" fillId="0" borderId="31" xfId="0" applyNumberFormat="1" applyFont="1" applyFill="1" applyBorder="1" applyAlignment="1">
      <alignment vertical="center"/>
    </xf>
    <xf numFmtId="166" fontId="9" fillId="0" borderId="68" xfId="0" applyNumberFormat="1" applyFont="1" applyFill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166" fontId="9" fillId="0" borderId="69" xfId="0" applyNumberFormat="1" applyFont="1" applyFill="1" applyBorder="1" applyAlignment="1">
      <alignment horizontal="center" vertical="center"/>
    </xf>
    <xf numFmtId="166" fontId="9" fillId="0" borderId="70" xfId="0" applyNumberFormat="1" applyFont="1" applyFill="1" applyBorder="1" applyAlignment="1">
      <alignment horizontal="center" vertical="center"/>
    </xf>
    <xf numFmtId="166" fontId="24" fillId="7" borderId="34" xfId="0" applyNumberFormat="1" applyFont="1" applyFill="1" applyBorder="1" applyAlignment="1">
      <alignment horizontal="center" vertical="center"/>
    </xf>
    <xf numFmtId="166" fontId="25" fillId="0" borderId="1" xfId="0" applyNumberFormat="1" applyFont="1" applyFill="1" applyBorder="1" applyAlignment="1">
      <alignment horizontal="center" vertical="center"/>
    </xf>
    <xf numFmtId="166" fontId="9" fillId="3" borderId="70" xfId="0" applyNumberFormat="1" applyFont="1" applyFill="1" applyBorder="1" applyAlignment="1">
      <alignment horizontal="center" vertical="center"/>
    </xf>
    <xf numFmtId="166" fontId="9" fillId="14" borderId="31" xfId="0" applyNumberFormat="1" applyFont="1" applyFill="1" applyBorder="1" applyAlignment="1">
      <alignment horizontal="center" vertical="center"/>
    </xf>
    <xf numFmtId="166" fontId="9" fillId="7" borderId="35" xfId="0" applyNumberFormat="1" applyFont="1" applyFill="1" applyBorder="1" applyAlignment="1">
      <alignment horizontal="center" vertical="center"/>
    </xf>
    <xf numFmtId="166" fontId="9" fillId="14" borderId="33" xfId="0" applyNumberFormat="1" applyFont="1" applyFill="1" applyBorder="1" applyAlignment="1">
      <alignment horizontal="center" vertical="center"/>
    </xf>
    <xf numFmtId="49" fontId="12" fillId="8" borderId="72" xfId="0" applyNumberFormat="1" applyFont="1" applyFill="1" applyBorder="1" applyAlignment="1">
      <alignment horizontal="center" vertical="center"/>
    </xf>
    <xf numFmtId="166" fontId="9" fillId="13" borderId="73" xfId="0" applyNumberFormat="1" applyFont="1" applyFill="1" applyBorder="1" applyAlignment="1">
      <alignment horizontal="center" vertical="center"/>
    </xf>
    <xf numFmtId="0" fontId="28" fillId="3" borderId="0" xfId="0" applyNumberFormat="1" applyFont="1" applyFill="1" applyBorder="1" applyAlignment="1">
      <alignment horizontal="center" vertical="center"/>
    </xf>
    <xf numFmtId="166" fontId="9" fillId="3" borderId="8" xfId="0" applyNumberFormat="1" applyFont="1" applyFill="1" applyBorder="1" applyAlignment="1">
      <alignment horizontal="center" vertical="center"/>
    </xf>
    <xf numFmtId="0" fontId="28" fillId="3" borderId="0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166" fontId="9" fillId="8" borderId="74" xfId="0" applyNumberFormat="1" applyFont="1" applyFill="1" applyBorder="1" applyAlignment="1">
      <alignment horizontal="center" vertical="center"/>
    </xf>
    <xf numFmtId="166" fontId="9" fillId="15" borderId="31" xfId="0" applyNumberFormat="1" applyFont="1" applyFill="1" applyBorder="1" applyAlignment="1">
      <alignment horizontal="center" vertical="center"/>
    </xf>
    <xf numFmtId="0" fontId="1" fillId="15" borderId="31" xfId="0" applyNumberFormat="1" applyFont="1" applyFill="1" applyBorder="1" applyAlignment="1">
      <alignment vertical="center"/>
    </xf>
    <xf numFmtId="166" fontId="9" fillId="16" borderId="31" xfId="0" applyNumberFormat="1" applyFont="1" applyFill="1" applyBorder="1" applyAlignment="1">
      <alignment horizontal="center" vertical="center"/>
    </xf>
    <xf numFmtId="166" fontId="9" fillId="14" borderId="43" xfId="0" applyNumberFormat="1" applyFont="1" applyFill="1" applyBorder="1" applyAlignment="1">
      <alignment horizontal="center" vertical="center"/>
    </xf>
    <xf numFmtId="0" fontId="1" fillId="14" borderId="31" xfId="0" applyNumberFormat="1" applyFont="1" applyFill="1" applyBorder="1" applyAlignment="1">
      <alignment vertical="center"/>
    </xf>
    <xf numFmtId="166" fontId="9" fillId="16" borderId="43" xfId="0" applyNumberFormat="1" applyFont="1" applyFill="1" applyBorder="1" applyAlignment="1">
      <alignment horizontal="center" vertical="center"/>
    </xf>
    <xf numFmtId="0" fontId="1" fillId="16" borderId="31" xfId="0" applyNumberFormat="1" applyFont="1" applyFill="1" applyBorder="1" applyAlignment="1">
      <alignment vertical="center"/>
    </xf>
    <xf numFmtId="166" fontId="9" fillId="0" borderId="39" xfId="0" applyNumberFormat="1" applyFont="1" applyFill="1" applyBorder="1" applyAlignment="1">
      <alignment horizontal="center" vertical="center"/>
    </xf>
    <xf numFmtId="166" fontId="9" fillId="17" borderId="31" xfId="0" applyNumberFormat="1" applyFont="1" applyFill="1" applyBorder="1" applyAlignment="1">
      <alignment horizontal="center" vertical="center"/>
    </xf>
    <xf numFmtId="166" fontId="9" fillId="17" borderId="0" xfId="0" applyNumberFormat="1" applyFont="1" applyFill="1" applyBorder="1" applyAlignment="1">
      <alignment horizontal="center" vertical="center"/>
    </xf>
    <xf numFmtId="166" fontId="9" fillId="18" borderId="56" xfId="0" applyNumberFormat="1" applyFont="1" applyFill="1" applyBorder="1" applyAlignment="1">
      <alignment horizontal="center" vertical="center"/>
    </xf>
    <xf numFmtId="166" fontId="9" fillId="18" borderId="31" xfId="0" applyNumberFormat="1" applyFont="1" applyFill="1" applyBorder="1" applyAlignment="1">
      <alignment horizontal="center" vertical="center"/>
    </xf>
    <xf numFmtId="0" fontId="1" fillId="18" borderId="31" xfId="0" applyNumberFormat="1" applyFont="1" applyFill="1" applyBorder="1" applyAlignment="1">
      <alignment vertical="center"/>
    </xf>
    <xf numFmtId="166" fontId="9" fillId="19" borderId="31" xfId="0" applyNumberFormat="1" applyFont="1" applyFill="1" applyBorder="1" applyAlignment="1">
      <alignment horizontal="center" vertical="center"/>
    </xf>
    <xf numFmtId="0" fontId="1" fillId="19" borderId="31" xfId="0" applyNumberFormat="1" applyFont="1" applyFill="1" applyBorder="1" applyAlignment="1">
      <alignment vertical="center"/>
    </xf>
    <xf numFmtId="166" fontId="9" fillId="20" borderId="35" xfId="0" applyNumberFormat="1" applyFont="1" applyFill="1" applyBorder="1" applyAlignment="1">
      <alignment horizontal="center" vertical="center"/>
    </xf>
    <xf numFmtId="166" fontId="9" fillId="21" borderId="75" xfId="0" applyNumberFormat="1" applyFont="1" applyFill="1" applyBorder="1" applyAlignment="1">
      <alignment horizontal="center" vertical="center"/>
    </xf>
    <xf numFmtId="49" fontId="27" fillId="3" borderId="35" xfId="0" applyNumberFormat="1" applyFont="1" applyFill="1" applyBorder="1" applyAlignment="1">
      <alignment horizontal="center" vertical="center"/>
    </xf>
    <xf numFmtId="166" fontId="9" fillId="0" borderId="75" xfId="0" applyNumberFormat="1" applyFont="1" applyFill="1" applyBorder="1" applyAlignment="1">
      <alignment horizontal="center" vertical="center"/>
    </xf>
    <xf numFmtId="166" fontId="9" fillId="18" borderId="34" xfId="0" applyNumberFormat="1" applyFont="1" applyFill="1" applyBorder="1" applyAlignment="1">
      <alignment horizontal="center" vertical="center"/>
    </xf>
    <xf numFmtId="166" fontId="9" fillId="0" borderId="77" xfId="0" applyNumberFormat="1" applyFont="1" applyFill="1" applyBorder="1" applyAlignment="1">
      <alignment horizontal="center" vertical="center"/>
    </xf>
    <xf numFmtId="166" fontId="9" fillId="19" borderId="75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166" fontId="9" fillId="20" borderId="42" xfId="0" applyNumberFormat="1" applyFont="1" applyFill="1" applyBorder="1" applyAlignment="1">
      <alignment horizontal="center" vertical="center"/>
    </xf>
    <xf numFmtId="0" fontId="16" fillId="8" borderId="38" xfId="0" applyNumberFormat="1" applyFont="1" applyFill="1" applyBorder="1" applyAlignment="1">
      <alignment horizontal="center" vertical="center"/>
    </xf>
    <xf numFmtId="166" fontId="9" fillId="21" borderId="31" xfId="0" applyNumberFormat="1" applyFont="1" applyFill="1" applyBorder="1" applyAlignment="1">
      <alignment horizontal="center" vertical="center"/>
    </xf>
    <xf numFmtId="166" fontId="9" fillId="0" borderId="84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center" vertical="center"/>
    </xf>
    <xf numFmtId="166" fontId="31" fillId="0" borderId="85" xfId="0" applyNumberFormat="1" applyFont="1" applyFill="1" applyBorder="1" applyAlignment="1">
      <alignment horizontal="center" vertical="center"/>
    </xf>
    <xf numFmtId="166" fontId="9" fillId="9" borderId="31" xfId="0" applyNumberFormat="1" applyFont="1" applyFill="1" applyBorder="1" applyAlignment="1">
      <alignment horizontal="center" vertical="center"/>
    </xf>
    <xf numFmtId="166" fontId="9" fillId="22" borderId="88" xfId="0" applyNumberFormat="1" applyFont="1" applyFill="1" applyBorder="1" applyAlignment="1">
      <alignment horizontal="center" vertical="center"/>
    </xf>
    <xf numFmtId="166" fontId="9" fillId="16" borderId="35" xfId="0" applyNumberFormat="1" applyFont="1" applyFill="1" applyBorder="1" applyAlignment="1">
      <alignment horizontal="center" vertical="center"/>
    </xf>
    <xf numFmtId="166" fontId="9" fillId="14" borderId="34" xfId="0" applyNumberFormat="1" applyFont="1" applyFill="1" applyBorder="1" applyAlignment="1">
      <alignment horizontal="center" vertical="center"/>
    </xf>
    <xf numFmtId="166" fontId="24" fillId="7" borderId="77" xfId="0" applyNumberFormat="1" applyFont="1" applyFill="1" applyBorder="1" applyAlignment="1">
      <alignment horizontal="center" vertical="center"/>
    </xf>
    <xf numFmtId="166" fontId="9" fillId="16" borderId="90" xfId="0" applyNumberFormat="1" applyFont="1" applyFill="1" applyBorder="1" applyAlignment="1">
      <alignment horizontal="center" vertical="center"/>
    </xf>
    <xf numFmtId="166" fontId="24" fillId="16" borderId="90" xfId="0" applyNumberFormat="1" applyFont="1" applyFill="1" applyBorder="1" applyAlignment="1">
      <alignment horizontal="center" vertical="center"/>
    </xf>
    <xf numFmtId="49" fontId="12" fillId="7" borderId="91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center" vertical="center"/>
    </xf>
    <xf numFmtId="166" fontId="9" fillId="15" borderId="35" xfId="0" applyNumberFormat="1" applyFont="1" applyFill="1" applyBorder="1" applyAlignment="1">
      <alignment horizontal="center" vertical="center"/>
    </xf>
    <xf numFmtId="166" fontId="9" fillId="15" borderId="33" xfId="0" applyNumberFormat="1" applyFont="1" applyFill="1" applyBorder="1" applyAlignment="1">
      <alignment horizontal="center" vertical="center"/>
    </xf>
    <xf numFmtId="166" fontId="9" fillId="14" borderId="38" xfId="0" applyNumberFormat="1" applyFont="1" applyFill="1" applyBorder="1" applyAlignment="1">
      <alignment horizontal="center" vertical="center"/>
    </xf>
    <xf numFmtId="166" fontId="9" fillId="15" borderId="93" xfId="0" applyNumberFormat="1" applyFont="1" applyFill="1" applyBorder="1" applyAlignment="1">
      <alignment horizontal="center" vertical="center"/>
    </xf>
    <xf numFmtId="166" fontId="9" fillId="12" borderId="51" xfId="0" applyNumberFormat="1" applyFont="1" applyFill="1" applyBorder="1" applyAlignment="1">
      <alignment horizontal="center" vertical="center"/>
    </xf>
    <xf numFmtId="166" fontId="9" fillId="0" borderId="95" xfId="0" applyNumberFormat="1" applyFont="1" applyFill="1" applyBorder="1" applyAlignment="1">
      <alignment horizontal="center" vertical="center"/>
    </xf>
    <xf numFmtId="166" fontId="9" fillId="19" borderId="80" xfId="0" applyNumberFormat="1" applyFont="1" applyFill="1" applyBorder="1" applyAlignment="1">
      <alignment horizontal="center" vertical="center"/>
    </xf>
    <xf numFmtId="166" fontId="9" fillId="18" borderId="76" xfId="0" applyNumberFormat="1" applyFont="1" applyFill="1" applyBorder="1" applyAlignment="1">
      <alignment horizontal="center" vertical="center"/>
    </xf>
    <xf numFmtId="166" fontId="9" fillId="19" borderId="34" xfId="0" applyNumberFormat="1" applyFont="1" applyFill="1" applyBorder="1" applyAlignment="1">
      <alignment horizontal="center" vertical="center"/>
    </xf>
    <xf numFmtId="166" fontId="9" fillId="19" borderId="76" xfId="0" applyNumberFormat="1" applyFont="1" applyFill="1" applyBorder="1" applyAlignment="1">
      <alignment horizontal="center" vertical="center"/>
    </xf>
    <xf numFmtId="166" fontId="9" fillId="19" borderId="77" xfId="0" applyNumberFormat="1" applyFont="1" applyFill="1" applyBorder="1" applyAlignment="1">
      <alignment horizontal="center" vertical="center"/>
    </xf>
    <xf numFmtId="166" fontId="9" fillId="0" borderId="98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/>
    </xf>
    <xf numFmtId="49" fontId="12" fillId="0" borderId="98" xfId="0" applyNumberFormat="1" applyFont="1" applyFill="1" applyBorder="1" applyAlignment="1">
      <alignment horizontal="center" vertical="center"/>
    </xf>
    <xf numFmtId="49" fontId="12" fillId="3" borderId="43" xfId="0" applyNumberFormat="1" applyFont="1" applyFill="1" applyBorder="1" applyAlignment="1">
      <alignment horizontal="center" vertical="center"/>
    </xf>
    <xf numFmtId="49" fontId="12" fillId="3" borderId="19" xfId="0" applyNumberFormat="1" applyFont="1" applyFill="1" applyBorder="1" applyAlignment="1">
      <alignment vertical="center"/>
    </xf>
    <xf numFmtId="49" fontId="12" fillId="3" borderId="20" xfId="0" applyNumberFormat="1" applyFont="1" applyFill="1" applyBorder="1" applyAlignment="1">
      <alignment vertical="center"/>
    </xf>
    <xf numFmtId="49" fontId="12" fillId="3" borderId="21" xfId="0" applyNumberFormat="1" applyFont="1" applyFill="1" applyBorder="1" applyAlignment="1">
      <alignment vertical="center"/>
    </xf>
    <xf numFmtId="49" fontId="12" fillId="8" borderId="100" xfId="0" applyNumberFormat="1" applyFont="1" applyFill="1" applyBorder="1" applyAlignment="1">
      <alignment horizontal="center" vertical="center"/>
    </xf>
    <xf numFmtId="49" fontId="12" fillId="8" borderId="101" xfId="0" applyNumberFormat="1" applyFont="1" applyFill="1" applyBorder="1" applyAlignment="1">
      <alignment horizontal="center" vertical="center"/>
    </xf>
    <xf numFmtId="166" fontId="9" fillId="13" borderId="74" xfId="0" applyNumberFormat="1" applyFont="1" applyFill="1" applyBorder="1" applyAlignment="1">
      <alignment horizontal="center" vertical="center"/>
    </xf>
    <xf numFmtId="166" fontId="9" fillId="13" borderId="102" xfId="0" applyNumberFormat="1" applyFont="1" applyFill="1" applyBorder="1" applyAlignment="1">
      <alignment horizontal="center" vertical="center"/>
    </xf>
    <xf numFmtId="166" fontId="9" fillId="16" borderId="34" xfId="0" applyNumberFormat="1" applyFont="1" applyFill="1" applyBorder="1" applyAlignment="1">
      <alignment horizontal="center" vertical="center"/>
    </xf>
    <xf numFmtId="166" fontId="9" fillId="17" borderId="37" xfId="0" applyNumberFormat="1" applyFont="1" applyFill="1" applyBorder="1" applyAlignment="1">
      <alignment horizontal="center" vertical="center"/>
    </xf>
    <xf numFmtId="0" fontId="16" fillId="8" borderId="76" xfId="0" applyNumberFormat="1" applyFont="1" applyFill="1" applyBorder="1" applyAlignment="1">
      <alignment horizontal="center" vertical="center"/>
    </xf>
    <xf numFmtId="166" fontId="9" fillId="0" borderId="103" xfId="0" applyNumberFormat="1" applyFont="1" applyFill="1" applyBorder="1" applyAlignment="1">
      <alignment horizontal="center" vertical="center"/>
    </xf>
    <xf numFmtId="166" fontId="9" fillId="0" borderId="104" xfId="0" applyNumberFormat="1" applyFont="1" applyFill="1" applyBorder="1" applyAlignment="1">
      <alignment horizontal="center" vertical="center"/>
    </xf>
    <xf numFmtId="166" fontId="31" fillId="8" borderId="34" xfId="0" applyNumberFormat="1" applyFont="1" applyFill="1" applyBorder="1" applyAlignment="1">
      <alignment horizontal="center" vertical="center"/>
    </xf>
    <xf numFmtId="166" fontId="31" fillId="8" borderId="31" xfId="0" applyNumberFormat="1" applyFont="1" applyFill="1" applyBorder="1" applyAlignment="1">
      <alignment horizontal="center" vertical="center"/>
    </xf>
    <xf numFmtId="166" fontId="31" fillId="8" borderId="74" xfId="0" applyNumberFormat="1" applyFont="1" applyFill="1" applyBorder="1" applyAlignment="1">
      <alignment horizontal="center" vertical="center"/>
    </xf>
    <xf numFmtId="166" fontId="31" fillId="13" borderId="71" xfId="0" applyNumberFormat="1" applyFont="1" applyFill="1" applyBorder="1" applyAlignment="1">
      <alignment horizontal="center" vertical="center"/>
    </xf>
    <xf numFmtId="49" fontId="27" fillId="0" borderId="39" xfId="0" applyNumberFormat="1" applyFont="1" applyFill="1" applyBorder="1" applyAlignment="1">
      <alignment horizontal="center" vertical="center"/>
    </xf>
    <xf numFmtId="166" fontId="31" fillId="8" borderId="71" xfId="0" applyNumberFormat="1" applyFont="1" applyFill="1" applyBorder="1" applyAlignment="1">
      <alignment horizontal="center" vertical="center"/>
    </xf>
    <xf numFmtId="166" fontId="9" fillId="0" borderId="105" xfId="0" applyNumberFormat="1" applyFont="1" applyFill="1" applyBorder="1" applyAlignment="1">
      <alignment horizontal="center" vertical="center"/>
    </xf>
    <xf numFmtId="166" fontId="9" fillId="17" borderId="43" xfId="0" applyNumberFormat="1" applyFont="1" applyFill="1" applyBorder="1" applyAlignment="1">
      <alignment horizontal="center" vertical="center"/>
    </xf>
    <xf numFmtId="166" fontId="9" fillId="3" borderId="38" xfId="0" applyNumberFormat="1" applyFont="1" applyFill="1" applyBorder="1" applyAlignment="1">
      <alignment horizontal="center" vertical="center"/>
    </xf>
    <xf numFmtId="166" fontId="9" fillId="0" borderId="41" xfId="0" applyNumberFormat="1" applyFont="1" applyFill="1" applyBorder="1" applyAlignment="1">
      <alignment horizontal="center" vertical="center"/>
    </xf>
    <xf numFmtId="166" fontId="9" fillId="19" borderId="105" xfId="0" applyNumberFormat="1" applyFont="1" applyFill="1" applyBorder="1" applyAlignment="1">
      <alignment horizontal="center" vertical="center"/>
    </xf>
    <xf numFmtId="49" fontId="27" fillId="0" borderId="31" xfId="0" applyNumberFormat="1" applyFont="1" applyFill="1" applyBorder="1" applyAlignment="1">
      <alignment horizontal="center" vertical="center"/>
    </xf>
    <xf numFmtId="0" fontId="1" fillId="23" borderId="31" xfId="0" applyNumberFormat="1" applyFont="1" applyFill="1" applyBorder="1" applyAlignment="1">
      <alignment vertical="center"/>
    </xf>
    <xf numFmtId="166" fontId="9" fillId="23" borderId="56" xfId="0" applyNumberFormat="1" applyFont="1" applyFill="1" applyBorder="1" applyAlignment="1">
      <alignment horizontal="center" vertical="center"/>
    </xf>
    <xf numFmtId="166" fontId="9" fillId="23" borderId="39" xfId="0" applyNumberFormat="1" applyFont="1" applyFill="1" applyBorder="1" applyAlignment="1">
      <alignment horizontal="center" vertical="center"/>
    </xf>
    <xf numFmtId="0" fontId="16" fillId="3" borderId="16" xfId="0" applyNumberFormat="1" applyFont="1" applyFill="1" applyBorder="1" applyAlignment="1">
      <alignment horizontal="center" vertical="center"/>
    </xf>
    <xf numFmtId="166" fontId="9" fillId="23" borderId="35" xfId="0" applyNumberFormat="1" applyFont="1" applyFill="1" applyBorder="1" applyAlignment="1">
      <alignment horizontal="center" vertical="center"/>
    </xf>
    <xf numFmtId="166" fontId="9" fillId="23" borderId="43" xfId="0" applyNumberFormat="1" applyFont="1" applyFill="1" applyBorder="1" applyAlignment="1">
      <alignment horizontal="center" vertical="center"/>
    </xf>
    <xf numFmtId="166" fontId="9" fillId="18" borderId="33" xfId="0" applyNumberFormat="1" applyFont="1" applyFill="1" applyBorder="1" applyAlignment="1">
      <alignment horizontal="center" vertical="center"/>
    </xf>
    <xf numFmtId="166" fontId="31" fillId="8" borderId="56" xfId="0" applyNumberFormat="1" applyFont="1" applyFill="1" applyBorder="1" applyAlignment="1">
      <alignment horizontal="center" vertical="center"/>
    </xf>
    <xf numFmtId="0" fontId="16" fillId="8" borderId="56" xfId="0" applyNumberFormat="1" applyFont="1" applyFill="1" applyBorder="1" applyAlignment="1">
      <alignment horizontal="center" vertical="center"/>
    </xf>
    <xf numFmtId="166" fontId="9" fillId="18" borderId="35" xfId="0" applyNumberFormat="1" applyFont="1" applyFill="1" applyBorder="1" applyAlignment="1">
      <alignment horizontal="center" vertical="center"/>
    </xf>
    <xf numFmtId="166" fontId="9" fillId="0" borderId="106" xfId="0" applyNumberFormat="1" applyFont="1" applyFill="1" applyBorder="1" applyAlignment="1">
      <alignment horizontal="center" vertical="center"/>
    </xf>
    <xf numFmtId="166" fontId="9" fillId="18" borderId="105" xfId="0" applyNumberFormat="1" applyFont="1" applyFill="1" applyBorder="1" applyAlignment="1">
      <alignment horizontal="center" vertical="center"/>
    </xf>
    <xf numFmtId="166" fontId="9" fillId="18" borderId="38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49" fontId="12" fillId="24" borderId="39" xfId="0" applyNumberFormat="1" applyFont="1" applyFill="1" applyBorder="1" applyAlignment="1">
      <alignment horizontal="center" vertical="center"/>
    </xf>
    <xf numFmtId="166" fontId="9" fillId="13" borderId="107" xfId="0" applyNumberFormat="1" applyFont="1" applyFill="1" applyBorder="1" applyAlignment="1">
      <alignment horizontal="center" vertical="center"/>
    </xf>
    <xf numFmtId="166" fontId="24" fillId="16" borderId="31" xfId="0" applyNumberFormat="1" applyFont="1" applyFill="1" applyBorder="1" applyAlignment="1">
      <alignment horizontal="center" vertical="center"/>
    </xf>
    <xf numFmtId="166" fontId="24" fillId="16" borderId="43" xfId="0" applyNumberFormat="1" applyFont="1" applyFill="1" applyBorder="1" applyAlignment="1">
      <alignment horizontal="center" vertical="center"/>
    </xf>
    <xf numFmtId="166" fontId="25" fillId="12" borderId="1" xfId="0" applyNumberFormat="1" applyFont="1" applyFill="1" applyBorder="1" applyAlignment="1">
      <alignment horizontal="center" vertical="center"/>
    </xf>
    <xf numFmtId="166" fontId="25" fillId="12" borderId="9" xfId="0" applyNumberFormat="1" applyFont="1" applyFill="1" applyBorder="1" applyAlignment="1">
      <alignment horizontal="center" vertical="center"/>
    </xf>
    <xf numFmtId="49" fontId="12" fillId="12" borderId="108" xfId="0" applyNumberFormat="1" applyFont="1" applyFill="1" applyBorder="1" applyAlignment="1">
      <alignment horizontal="center" vertical="center"/>
    </xf>
    <xf numFmtId="49" fontId="12" fillId="0" borderId="95" xfId="0" applyNumberFormat="1" applyFont="1" applyFill="1" applyBorder="1" applyAlignment="1">
      <alignment horizontal="center" vertical="center"/>
    </xf>
    <xf numFmtId="166" fontId="9" fillId="19" borderId="109" xfId="0" applyNumberFormat="1" applyFont="1" applyFill="1" applyBorder="1" applyAlignment="1">
      <alignment horizontal="center" vertical="center"/>
    </xf>
    <xf numFmtId="166" fontId="9" fillId="23" borderId="32" xfId="0" applyNumberFormat="1" applyFont="1" applyFill="1" applyBorder="1" applyAlignment="1">
      <alignment horizontal="center" vertical="center"/>
    </xf>
    <xf numFmtId="166" fontId="9" fillId="3" borderId="8" xfId="0" applyNumberFormat="1" applyFont="1" applyFill="1" applyBorder="1" applyAlignment="1">
      <alignment horizontal="center" vertical="center"/>
    </xf>
    <xf numFmtId="166" fontId="9" fillId="10" borderId="110" xfId="0" applyNumberFormat="1" applyFont="1" applyFill="1" applyBorder="1" applyAlignment="1">
      <alignment horizontal="center" vertical="center"/>
    </xf>
    <xf numFmtId="166" fontId="9" fillId="10" borderId="111" xfId="0" applyNumberFormat="1" applyFont="1" applyFill="1" applyBorder="1" applyAlignment="1">
      <alignment horizontal="center" vertical="center"/>
    </xf>
    <xf numFmtId="166" fontId="9" fillId="10" borderId="112" xfId="0" applyNumberFormat="1" applyFont="1" applyFill="1" applyBorder="1" applyAlignment="1">
      <alignment horizontal="center" vertical="center"/>
    </xf>
    <xf numFmtId="166" fontId="9" fillId="3" borderId="110" xfId="0" applyNumberFormat="1" applyFont="1" applyFill="1" applyBorder="1" applyAlignment="1">
      <alignment horizontal="center" vertical="center"/>
    </xf>
    <xf numFmtId="0" fontId="12" fillId="0" borderId="113" xfId="0" applyNumberFormat="1" applyFont="1" applyFill="1" applyBorder="1" applyAlignment="1">
      <alignment vertical="center"/>
    </xf>
    <xf numFmtId="49" fontId="12" fillId="0" borderId="34" xfId="0" applyNumberFormat="1" applyFont="1" applyFill="1" applyBorder="1" applyAlignment="1">
      <alignment horizontal="left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30" fillId="3" borderId="0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166" fontId="9" fillId="19" borderId="125" xfId="0" applyNumberFormat="1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vertical="center"/>
    </xf>
    <xf numFmtId="0" fontId="17" fillId="3" borderId="0" xfId="0" applyNumberFormat="1" applyFont="1" applyFill="1" applyBorder="1" applyAlignment="1">
      <alignment horizontal="center" vertical="center"/>
    </xf>
    <xf numFmtId="166" fontId="9" fillId="11" borderId="31" xfId="0" applyNumberFormat="1" applyFont="1" applyFill="1" applyBorder="1" applyAlignment="1">
      <alignment horizontal="center" vertical="center"/>
    </xf>
    <xf numFmtId="166" fontId="9" fillId="16" borderId="126" xfId="0" applyNumberFormat="1" applyFont="1" applyFill="1" applyBorder="1" applyAlignment="1">
      <alignment horizontal="center" vertical="center"/>
    </xf>
    <xf numFmtId="166" fontId="9" fillId="16" borderId="127" xfId="0" applyNumberFormat="1" applyFont="1" applyFill="1" applyBorder="1" applyAlignment="1">
      <alignment horizontal="center" vertical="center"/>
    </xf>
    <xf numFmtId="166" fontId="24" fillId="16" borderId="128" xfId="0" applyNumberFormat="1" applyFont="1" applyFill="1" applyBorder="1" applyAlignment="1">
      <alignment horizontal="center" vertical="center"/>
    </xf>
    <xf numFmtId="0" fontId="30" fillId="3" borderId="0" xfId="0" applyNumberFormat="1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22" fillId="6" borderId="19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left" vertical="center"/>
    </xf>
    <xf numFmtId="49" fontId="12" fillId="0" borderId="32" xfId="0" applyNumberFormat="1" applyFont="1" applyBorder="1" applyAlignment="1">
      <alignment horizontal="left" vertical="center"/>
    </xf>
    <xf numFmtId="49" fontId="12" fillId="0" borderId="33" xfId="0" applyNumberFormat="1" applyFont="1" applyBorder="1" applyAlignment="1">
      <alignment horizontal="left" vertical="center"/>
    </xf>
    <xf numFmtId="49" fontId="33" fillId="0" borderId="49" xfId="0" applyNumberFormat="1" applyFont="1" applyFill="1" applyBorder="1" applyAlignment="1">
      <alignment horizontal="left" vertical="center"/>
    </xf>
    <xf numFmtId="49" fontId="33" fillId="0" borderId="20" xfId="0" applyNumberFormat="1" applyFont="1" applyFill="1" applyBorder="1" applyAlignment="1">
      <alignment horizontal="left" vertical="center"/>
    </xf>
    <xf numFmtId="49" fontId="33" fillId="0" borderId="21" xfId="0" applyNumberFormat="1" applyFont="1" applyFill="1" applyBorder="1" applyAlignment="1">
      <alignment horizontal="left" vertical="center"/>
    </xf>
    <xf numFmtId="0" fontId="27" fillId="0" borderId="20" xfId="0" applyNumberFormat="1" applyFont="1" applyFill="1" applyBorder="1" applyAlignment="1">
      <alignment horizontal="left" vertical="center"/>
    </xf>
    <xf numFmtId="0" fontId="12" fillId="0" borderId="20" xfId="0" applyNumberFormat="1" applyFont="1" applyFill="1" applyBorder="1" applyAlignment="1">
      <alignment horizontal="left" vertical="center"/>
    </xf>
    <xf numFmtId="0" fontId="12" fillId="0" borderId="46" xfId="0" applyNumberFormat="1" applyFont="1" applyFill="1" applyBorder="1" applyAlignment="1">
      <alignment horizontal="left" vertical="center"/>
    </xf>
    <xf numFmtId="49" fontId="12" fillId="3" borderId="60" xfId="0" applyNumberFormat="1" applyFont="1" applyFill="1" applyBorder="1" applyAlignment="1">
      <alignment horizontal="left" vertical="center"/>
    </xf>
    <xf numFmtId="49" fontId="12" fillId="3" borderId="45" xfId="0" applyNumberFormat="1" applyFont="1" applyFill="1" applyBorder="1" applyAlignment="1">
      <alignment horizontal="left" vertical="center"/>
    </xf>
    <xf numFmtId="49" fontId="12" fillId="3" borderId="58" xfId="0" applyNumberFormat="1" applyFont="1" applyFill="1" applyBorder="1" applyAlignment="1">
      <alignment horizontal="left" vertical="center"/>
    </xf>
    <xf numFmtId="49" fontId="12" fillId="3" borderId="59" xfId="0" applyNumberFormat="1" applyFont="1" applyFill="1" applyBorder="1" applyAlignment="1">
      <alignment horizontal="left" vertical="center"/>
    </xf>
    <xf numFmtId="49" fontId="12" fillId="3" borderId="20" xfId="0" applyNumberFormat="1" applyFont="1" applyFill="1" applyBorder="1" applyAlignment="1">
      <alignment horizontal="left" vertical="center"/>
    </xf>
    <xf numFmtId="49" fontId="12" fillId="3" borderId="21" xfId="0" applyNumberFormat="1" applyFont="1" applyFill="1" applyBorder="1" applyAlignment="1">
      <alignment horizontal="left" vertical="center"/>
    </xf>
    <xf numFmtId="49" fontId="12" fillId="3" borderId="19" xfId="0" applyNumberFormat="1" applyFont="1" applyFill="1" applyBorder="1" applyAlignment="1">
      <alignment horizontal="left" vertical="center"/>
    </xf>
    <xf numFmtId="49" fontId="12" fillId="3" borderId="46" xfId="0" applyNumberFormat="1" applyFont="1" applyFill="1" applyBorder="1" applyAlignment="1">
      <alignment horizontal="left" vertical="center"/>
    </xf>
    <xf numFmtId="49" fontId="12" fillId="3" borderId="96" xfId="0" applyNumberFormat="1" applyFont="1" applyFill="1" applyBorder="1" applyAlignment="1">
      <alignment horizontal="left" vertical="center"/>
    </xf>
    <xf numFmtId="0" fontId="22" fillId="6" borderId="21" xfId="0" applyNumberFormat="1" applyFont="1" applyFill="1" applyBorder="1" applyAlignment="1">
      <alignment horizontal="center" vertical="center" wrapText="1"/>
    </xf>
    <xf numFmtId="49" fontId="12" fillId="3" borderId="19" xfId="0" applyNumberFormat="1" applyFont="1" applyFill="1" applyBorder="1" applyAlignment="1">
      <alignment vertical="center"/>
    </xf>
    <xf numFmtId="49" fontId="12" fillId="3" borderId="20" xfId="0" applyNumberFormat="1" applyFont="1" applyFill="1" applyBorder="1" applyAlignment="1">
      <alignment vertical="center"/>
    </xf>
    <xf numFmtId="49" fontId="12" fillId="3" borderId="21" xfId="0" applyNumberFormat="1" applyFont="1" applyFill="1" applyBorder="1" applyAlignment="1">
      <alignment vertical="center"/>
    </xf>
    <xf numFmtId="49" fontId="12" fillId="3" borderId="99" xfId="0" applyNumberFormat="1" applyFont="1" applyFill="1" applyBorder="1" applyAlignment="1">
      <alignment horizontal="left" vertical="center" wrapText="1"/>
    </xf>
    <xf numFmtId="49" fontId="12" fillId="3" borderId="20" xfId="0" applyNumberFormat="1" applyFont="1" applyFill="1" applyBorder="1" applyAlignment="1">
      <alignment horizontal="left" vertical="center" wrapText="1"/>
    </xf>
    <xf numFmtId="49" fontId="12" fillId="3" borderId="97" xfId="0" applyNumberFormat="1" applyFont="1" applyFill="1" applyBorder="1" applyAlignment="1">
      <alignment horizontal="left" vertical="center" wrapText="1"/>
    </xf>
    <xf numFmtId="0" fontId="27" fillId="0" borderId="53" xfId="0" applyNumberFormat="1" applyFont="1" applyFill="1" applyBorder="1" applyAlignment="1">
      <alignment horizontal="left" vertical="center"/>
    </xf>
    <xf numFmtId="0" fontId="27" fillId="0" borderId="54" xfId="0" applyNumberFormat="1" applyFont="1" applyFill="1" applyBorder="1" applyAlignment="1">
      <alignment horizontal="left" vertical="center"/>
    </xf>
    <xf numFmtId="49" fontId="12" fillId="3" borderId="86" xfId="0" applyNumberFormat="1" applyFont="1" applyFill="1" applyBorder="1" applyAlignment="1">
      <alignment horizontal="left" vertical="center"/>
    </xf>
    <xf numFmtId="49" fontId="12" fillId="3" borderId="87" xfId="0" applyNumberFormat="1" applyFont="1" applyFill="1" applyBorder="1" applyAlignment="1">
      <alignment horizontal="left" vertical="center"/>
    </xf>
    <xf numFmtId="49" fontId="33" fillId="0" borderId="35" xfId="0" applyNumberFormat="1" applyFont="1" applyBorder="1" applyAlignment="1">
      <alignment horizontal="left" vertical="center"/>
    </xf>
    <xf numFmtId="49" fontId="33" fillId="0" borderId="32" xfId="0" applyNumberFormat="1" applyFont="1" applyBorder="1" applyAlignment="1">
      <alignment horizontal="left" vertical="center"/>
    </xf>
    <xf numFmtId="49" fontId="33" fillId="0" borderId="33" xfId="0" applyNumberFormat="1" applyFont="1" applyBorder="1" applyAlignment="1">
      <alignment horizontal="left" vertical="center"/>
    </xf>
    <xf numFmtId="0" fontId="22" fillId="6" borderId="20" xfId="0" applyNumberFormat="1" applyFont="1" applyFill="1" applyBorder="1" applyAlignment="1">
      <alignment horizontal="center" vertical="center" wrapText="1"/>
    </xf>
    <xf numFmtId="49" fontId="12" fillId="3" borderId="57" xfId="0" applyNumberFormat="1" applyFont="1" applyFill="1" applyBorder="1" applyAlignment="1">
      <alignment horizontal="left" vertical="center"/>
    </xf>
    <xf numFmtId="49" fontId="12" fillId="0" borderId="120" xfId="0" applyNumberFormat="1" applyFont="1" applyBorder="1" applyAlignment="1">
      <alignment horizontal="left" vertical="center"/>
    </xf>
    <xf numFmtId="49" fontId="12" fillId="0" borderId="52" xfId="0" applyNumberFormat="1" applyFont="1" applyBorder="1" applyAlignment="1">
      <alignment horizontal="left" vertical="center"/>
    </xf>
    <xf numFmtId="49" fontId="12" fillId="0" borderId="121" xfId="0" applyNumberFormat="1" applyFont="1" applyBorder="1" applyAlignment="1">
      <alignment horizontal="left" vertical="center"/>
    </xf>
    <xf numFmtId="49" fontId="27" fillId="3" borderId="119" xfId="0" applyNumberFormat="1" applyFont="1" applyFill="1" applyBorder="1" applyAlignment="1">
      <alignment horizontal="left" vertical="center"/>
    </xf>
    <xf numFmtId="49" fontId="27" fillId="3" borderId="44" xfId="0" applyNumberFormat="1" applyFont="1" applyFill="1" applyBorder="1" applyAlignment="1">
      <alignment horizontal="left" vertical="center"/>
    </xf>
    <xf numFmtId="49" fontId="27" fillId="3" borderId="41" xfId="0" applyNumberFormat="1" applyFont="1" applyFill="1" applyBorder="1" applyAlignment="1">
      <alignment horizontal="left" vertical="center"/>
    </xf>
    <xf numFmtId="49" fontId="12" fillId="0" borderId="122" xfId="0" applyNumberFormat="1" applyFont="1" applyBorder="1" applyAlignment="1">
      <alignment horizontal="left" vertical="center"/>
    </xf>
    <xf numFmtId="49" fontId="12" fillId="0" borderId="123" xfId="0" applyNumberFormat="1" applyFont="1" applyBorder="1" applyAlignment="1">
      <alignment horizontal="left" vertical="center"/>
    </xf>
    <xf numFmtId="49" fontId="12" fillId="0" borderId="124" xfId="0" applyNumberFormat="1" applyFont="1" applyBorder="1" applyAlignment="1">
      <alignment horizontal="left" vertical="center"/>
    </xf>
    <xf numFmtId="49" fontId="33" fillId="3" borderId="55" xfId="0" applyNumberFormat="1" applyFont="1" applyFill="1" applyBorder="1" applyAlignment="1">
      <alignment horizontal="left" vertical="center"/>
    </xf>
    <xf numFmtId="49" fontId="33" fillId="3" borderId="53" xfId="0" applyNumberFormat="1" applyFont="1" applyFill="1" applyBorder="1" applyAlignment="1">
      <alignment horizontal="left" vertical="center"/>
    </xf>
    <xf numFmtId="49" fontId="33" fillId="3" borderId="54" xfId="0" applyNumberFormat="1" applyFont="1" applyFill="1" applyBorder="1" applyAlignment="1">
      <alignment horizontal="left" vertical="center"/>
    </xf>
    <xf numFmtId="166" fontId="9" fillId="3" borderId="8" xfId="0" applyNumberFormat="1" applyFont="1" applyFill="1" applyBorder="1" applyAlignment="1">
      <alignment horizontal="center" vertical="center"/>
    </xf>
    <xf numFmtId="49" fontId="12" fillId="0" borderId="19" xfId="0" applyNumberFormat="1" applyFon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>
      <alignment horizontal="left" vertical="center"/>
    </xf>
    <xf numFmtId="49" fontId="12" fillId="0" borderId="78" xfId="0" applyNumberFormat="1" applyFont="1" applyBorder="1" applyAlignment="1">
      <alignment horizontal="left" vertical="center"/>
    </xf>
    <xf numFmtId="49" fontId="12" fillId="0" borderId="79" xfId="0" applyNumberFormat="1" applyFont="1" applyBorder="1" applyAlignment="1">
      <alignment horizontal="left" vertical="center"/>
    </xf>
    <xf numFmtId="49" fontId="12" fillId="3" borderId="46" xfId="0" applyNumberFormat="1" applyFont="1" applyFill="1" applyBorder="1" applyAlignment="1">
      <alignment horizontal="left" vertical="center" wrapText="1"/>
    </xf>
    <xf numFmtId="0" fontId="27" fillId="0" borderId="46" xfId="0" applyNumberFormat="1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2" fillId="0" borderId="40" xfId="0" applyNumberFormat="1" applyFont="1" applyFill="1" applyBorder="1" applyAlignment="1">
      <alignment horizontal="left" vertical="center"/>
    </xf>
    <xf numFmtId="49" fontId="12" fillId="0" borderId="44" xfId="0" applyNumberFormat="1" applyFont="1" applyFill="1" applyBorder="1" applyAlignment="1">
      <alignment horizontal="left" vertical="center"/>
    </xf>
    <xf numFmtId="49" fontId="12" fillId="0" borderId="41" xfId="0" applyNumberFormat="1" applyFont="1" applyFill="1" applyBorder="1" applyAlignment="1">
      <alignment horizontal="left" vertical="center"/>
    </xf>
    <xf numFmtId="49" fontId="12" fillId="3" borderId="40" xfId="0" applyNumberFormat="1" applyFont="1" applyFill="1" applyBorder="1" applyAlignment="1">
      <alignment horizontal="left" vertical="center"/>
    </xf>
    <xf numFmtId="49" fontId="12" fillId="3" borderId="44" xfId="0" applyNumberFormat="1" applyFont="1" applyFill="1" applyBorder="1" applyAlignment="1">
      <alignment horizontal="left" vertical="center"/>
    </xf>
    <xf numFmtId="49" fontId="12" fillId="3" borderId="41" xfId="0" applyNumberFormat="1" applyFont="1" applyFill="1" applyBorder="1" applyAlignment="1">
      <alignment horizontal="left" vertical="center"/>
    </xf>
    <xf numFmtId="49" fontId="12" fillId="3" borderId="61" xfId="0" applyNumberFormat="1" applyFont="1" applyFill="1" applyBorder="1" applyAlignment="1">
      <alignment horizontal="left" vertical="center"/>
    </xf>
    <xf numFmtId="49" fontId="12" fillId="3" borderId="52" xfId="0" applyNumberFormat="1" applyFont="1" applyFill="1" applyBorder="1" applyAlignment="1">
      <alignment horizontal="left" vertical="center"/>
    </xf>
    <xf numFmtId="49" fontId="12" fillId="3" borderId="62" xfId="0" applyNumberFormat="1" applyFont="1" applyFill="1" applyBorder="1" applyAlignment="1">
      <alignment horizontal="left" vertical="center"/>
    </xf>
    <xf numFmtId="49" fontId="12" fillId="0" borderId="19" xfId="0" applyNumberFormat="1" applyFont="1" applyFill="1" applyBorder="1" applyAlignment="1">
      <alignment horizontal="left" vertical="center"/>
    </xf>
    <xf numFmtId="49" fontId="12" fillId="0" borderId="20" xfId="0" applyNumberFormat="1" applyFont="1" applyFill="1" applyBorder="1" applyAlignment="1">
      <alignment horizontal="left" vertical="center"/>
    </xf>
    <xf numFmtId="49" fontId="12" fillId="0" borderId="21" xfId="0" applyNumberFormat="1" applyFont="1" applyFill="1" applyBorder="1" applyAlignment="1">
      <alignment horizontal="left" vertical="center"/>
    </xf>
    <xf numFmtId="49" fontId="27" fillId="3" borderId="31" xfId="0" applyNumberFormat="1" applyFont="1" applyFill="1" applyBorder="1" applyAlignment="1">
      <alignment horizontal="left" vertical="center"/>
    </xf>
    <xf numFmtId="49" fontId="12" fillId="3" borderId="31" xfId="0" applyNumberFormat="1" applyFont="1" applyFill="1" applyBorder="1" applyAlignment="1">
      <alignment horizontal="left" vertical="center"/>
    </xf>
    <xf numFmtId="49" fontId="33" fillId="3" borderId="31" xfId="0" applyNumberFormat="1" applyFont="1" applyFill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left" vertical="center"/>
    </xf>
    <xf numFmtId="49" fontId="27" fillId="3" borderId="44" xfId="0" applyNumberFormat="1" applyFont="1" applyFill="1" applyBorder="1" applyAlignment="1">
      <alignment horizontal="left" vertical="center" wrapText="1"/>
    </xf>
    <xf numFmtId="49" fontId="12" fillId="3" borderId="44" xfId="0" applyNumberFormat="1" applyFont="1" applyFill="1" applyBorder="1" applyAlignment="1">
      <alignment horizontal="left" vertical="center" wrapText="1"/>
    </xf>
    <xf numFmtId="49" fontId="12" fillId="3" borderId="41" xfId="0" applyNumberFormat="1" applyFont="1" applyFill="1" applyBorder="1" applyAlignment="1">
      <alignment horizontal="left" vertical="center" wrapText="1"/>
    </xf>
    <xf numFmtId="0" fontId="12" fillId="0" borderId="60" xfId="0" applyNumberFormat="1" applyFont="1" applyFill="1" applyBorder="1" applyAlignment="1">
      <alignment horizontal="left" vertical="center"/>
    </xf>
    <xf numFmtId="0" fontId="12" fillId="0" borderId="45" xfId="0" applyNumberFormat="1" applyFont="1" applyFill="1" applyBorder="1" applyAlignment="1">
      <alignment horizontal="left" vertical="center"/>
    </xf>
    <xf numFmtId="0" fontId="12" fillId="0" borderId="94" xfId="0" applyNumberFormat="1" applyFont="1" applyFill="1" applyBorder="1" applyAlignment="1">
      <alignment horizontal="left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3" borderId="28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6" fillId="2" borderId="23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7" fillId="3" borderId="63" xfId="0" applyNumberFormat="1" applyFont="1" applyFill="1" applyBorder="1" applyAlignment="1">
      <alignment horizontal="center" vertical="center"/>
    </xf>
    <xf numFmtId="0" fontId="7" fillId="3" borderId="64" xfId="0" applyNumberFormat="1" applyFont="1" applyFill="1" applyBorder="1" applyAlignment="1">
      <alignment horizontal="center" vertical="center"/>
    </xf>
    <xf numFmtId="0" fontId="7" fillId="3" borderId="65" xfId="0" applyNumberFormat="1" applyFont="1" applyFill="1" applyBorder="1" applyAlignment="1">
      <alignment horizontal="center" vertical="center"/>
    </xf>
    <xf numFmtId="0" fontId="3" fillId="2" borderId="67" xfId="0" applyNumberFormat="1" applyFont="1" applyFill="1" applyBorder="1" applyAlignment="1">
      <alignment horizontal="center" vertical="center"/>
    </xf>
    <xf numFmtId="49" fontId="12" fillId="3" borderId="49" xfId="0" applyNumberFormat="1" applyFont="1" applyFill="1" applyBorder="1" applyAlignment="1">
      <alignment horizontal="left" vertical="center"/>
    </xf>
    <xf numFmtId="164" fontId="8" fillId="5" borderId="2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25" xfId="0" applyNumberFormat="1" applyFont="1" applyFill="1" applyBorder="1" applyAlignment="1">
      <alignment horizontal="center" vertical="center"/>
    </xf>
    <xf numFmtId="49" fontId="12" fillId="0" borderId="114" xfId="0" applyNumberFormat="1" applyFont="1" applyFill="1" applyBorder="1" applyAlignment="1">
      <alignment horizontal="left" vertical="center"/>
    </xf>
    <xf numFmtId="49" fontId="12" fillId="3" borderId="92" xfId="0" applyNumberFormat="1" applyFont="1" applyFill="1" applyBorder="1" applyAlignment="1">
      <alignment horizontal="left" vertical="center"/>
    </xf>
    <xf numFmtId="49" fontId="12" fillId="3" borderId="81" xfId="0" applyNumberFormat="1" applyFont="1" applyFill="1" applyBorder="1" applyAlignment="1">
      <alignment horizontal="left" vertical="center"/>
    </xf>
    <xf numFmtId="49" fontId="12" fillId="3" borderId="82" xfId="0" applyNumberFormat="1" applyFont="1" applyFill="1" applyBorder="1" applyAlignment="1">
      <alignment horizontal="left" vertical="center"/>
    </xf>
    <xf numFmtId="49" fontId="12" fillId="3" borderId="83" xfId="0" applyNumberFormat="1" applyFont="1" applyFill="1" applyBorder="1" applyAlignment="1">
      <alignment horizontal="left" vertical="center"/>
    </xf>
    <xf numFmtId="49" fontId="12" fillId="3" borderId="97" xfId="0" applyNumberFormat="1" applyFont="1" applyFill="1" applyBorder="1" applyAlignment="1">
      <alignment horizontal="left" vertical="center"/>
    </xf>
    <xf numFmtId="49" fontId="12" fillId="3" borderId="115" xfId="0" applyNumberFormat="1" applyFont="1" applyFill="1" applyBorder="1" applyAlignment="1">
      <alignment horizontal="left" vertical="center"/>
    </xf>
    <xf numFmtId="49" fontId="12" fillId="3" borderId="53" xfId="0" applyNumberFormat="1" applyFont="1" applyFill="1" applyBorder="1" applyAlignment="1">
      <alignment horizontal="left" vertical="center"/>
    </xf>
    <xf numFmtId="49" fontId="12" fillId="3" borderId="54" xfId="0" applyNumberFormat="1" applyFont="1" applyFill="1" applyBorder="1" applyAlignment="1">
      <alignment horizontal="left" vertical="center"/>
    </xf>
    <xf numFmtId="49" fontId="12" fillId="3" borderId="32" xfId="0" applyNumberFormat="1" applyFont="1" applyFill="1" applyBorder="1" applyAlignment="1">
      <alignment horizontal="left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0" borderId="89" xfId="0" applyNumberFormat="1" applyFont="1" applyBorder="1" applyAlignment="1">
      <alignment horizontal="left" vertical="center"/>
    </xf>
    <xf numFmtId="49" fontId="12" fillId="0" borderId="53" xfId="0" applyNumberFormat="1" applyFont="1" applyBorder="1" applyAlignment="1">
      <alignment horizontal="left" vertical="center"/>
    </xf>
    <xf numFmtId="49" fontId="12" fillId="0" borderId="54" xfId="0" applyNumberFormat="1" applyFont="1" applyBorder="1" applyAlignment="1">
      <alignment horizontal="left" vertical="center"/>
    </xf>
    <xf numFmtId="49" fontId="12" fillId="0" borderId="116" xfId="0" applyNumberFormat="1" applyFont="1" applyBorder="1" applyAlignment="1">
      <alignment horizontal="left" vertical="center"/>
    </xf>
    <xf numFmtId="49" fontId="12" fillId="0" borderId="117" xfId="0" applyNumberFormat="1" applyFont="1" applyBorder="1" applyAlignment="1">
      <alignment horizontal="left" vertical="center"/>
    </xf>
    <xf numFmtId="49" fontId="12" fillId="0" borderId="11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3B4E87"/>
      <rgbColor rgb="00C0C0C0"/>
      <rgbColor rgb="000000FF"/>
      <rgbColor rgb="00EAEAEA"/>
      <rgbColor rgb="00FFFFFF"/>
      <rgbColor rgb="00273359"/>
      <rgbColor rgb="00B2B2B2"/>
      <rgbColor rgb="00E4E8F3"/>
      <rgbColor rgb="0092D050"/>
      <rgbColor rgb="00FCBD00"/>
      <rgbColor rgb="00FFC000"/>
      <rgbColor rgb="00A3D979"/>
      <rgbColor rgb="00FDC131"/>
      <rgbColor rgb="00FDA531"/>
      <rgbColor rgb="0066B132"/>
      <rgbColor rgb="002E6FF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9F3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35936"/>
        <c:axId val="100941824"/>
      </c:barChart>
      <c:catAx>
        <c:axId val="1009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C"/>
            </a:pPr>
            <a:endParaRPr lang="es-EC"/>
          </a:p>
        </c:txPr>
        <c:crossAx val="100941824"/>
        <c:crosses val="autoZero"/>
        <c:auto val="1"/>
        <c:lblAlgn val="ctr"/>
        <c:lblOffset val="100"/>
        <c:noMultiLvlLbl val="0"/>
      </c:catAx>
      <c:valAx>
        <c:axId val="10094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C"/>
            </a:pPr>
            <a:endParaRPr lang="es-EC"/>
          </a:p>
        </c:txPr>
        <c:crossAx val="100935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C"/>
          </a:pPr>
          <a:endParaRPr lang="es-EC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674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246063</xdr:colOff>
      <xdr:row>36</xdr:row>
      <xdr:rowOff>142944</xdr:rowOff>
    </xdr:from>
    <xdr:to>
      <xdr:col>7</xdr:col>
      <xdr:colOff>318</xdr:colOff>
      <xdr:row>39</xdr:row>
      <xdr:rowOff>219144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3" y="1103382"/>
          <a:ext cx="16954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246078</xdr:colOff>
      <xdr:row>97</xdr:row>
      <xdr:rowOff>142884</xdr:rowOff>
    </xdr:from>
    <xdr:to>
      <xdr:col>7</xdr:col>
      <xdr:colOff>333</xdr:colOff>
      <xdr:row>100</xdr:row>
      <xdr:rowOff>219084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78" y="20367634"/>
          <a:ext cx="16954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246078</xdr:colOff>
      <xdr:row>151</xdr:row>
      <xdr:rowOff>134946</xdr:rowOff>
    </xdr:from>
    <xdr:to>
      <xdr:col>7</xdr:col>
      <xdr:colOff>333</xdr:colOff>
      <xdr:row>154</xdr:row>
      <xdr:rowOff>211146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78" y="31916696"/>
          <a:ext cx="16954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246078</xdr:colOff>
      <xdr:row>170</xdr:row>
      <xdr:rowOff>142884</xdr:rowOff>
    </xdr:from>
    <xdr:to>
      <xdr:col>7</xdr:col>
      <xdr:colOff>333</xdr:colOff>
      <xdr:row>173</xdr:row>
      <xdr:rowOff>219084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78" y="35925134"/>
          <a:ext cx="16954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246078</xdr:colOff>
      <xdr:row>6</xdr:row>
      <xdr:rowOff>39690</xdr:rowOff>
    </xdr:from>
    <xdr:to>
      <xdr:col>7</xdr:col>
      <xdr:colOff>333</xdr:colOff>
      <xdr:row>10</xdr:row>
      <xdr:rowOff>4765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78" y="222253"/>
          <a:ext cx="16954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87"/>
  <sheetViews>
    <sheetView showGridLines="0" tabSelected="1" view="pageBreakPreview" topLeftCell="A85" zoomScale="125" zoomScaleNormal="140" zoomScaleSheetLayoutView="125" zoomScalePageLayoutView="140" workbookViewId="0">
      <selection activeCell="L93" sqref="L93"/>
    </sheetView>
  </sheetViews>
  <sheetFormatPr baseColWidth="10" defaultColWidth="10.25" defaultRowHeight="17.25" customHeight="1"/>
  <cols>
    <col min="1" max="7" width="3.625" style="3" customWidth="1"/>
    <col min="8" max="8" width="1.625" style="48" customWidth="1"/>
    <col min="9" max="9" width="4.25" style="48" customWidth="1"/>
    <col min="10" max="10" width="5.375" style="48" bestFit="1" customWidth="1"/>
    <col min="11" max="11" width="1.625" style="48" customWidth="1"/>
    <col min="12" max="12" width="5.25" style="3" customWidth="1"/>
    <col min="13" max="13" width="4.25" style="3" customWidth="1"/>
    <col min="14" max="25" width="3.625" style="3" customWidth="1"/>
    <col min="26" max="26" width="4.125" style="3" customWidth="1"/>
    <col min="27" max="27" width="2.625" style="3" customWidth="1"/>
    <col min="28" max="28" width="7.875" style="3" customWidth="1"/>
    <col min="29" max="29" width="10.25" style="46" customWidth="1"/>
    <col min="30" max="253" width="10.25" style="3" customWidth="1"/>
    <col min="254" max="16384" width="10.25" style="4"/>
  </cols>
  <sheetData>
    <row r="1" spans="1:253" ht="17.25" hidden="1" customHeight="1">
      <c r="H1" s="3"/>
      <c r="I1" s="3"/>
      <c r="J1" s="3"/>
      <c r="K1" s="3"/>
      <c r="AC1" s="3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spans="1:253" ht="14.25" hidden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7" t="s">
        <v>3</v>
      </c>
      <c r="AC2" s="3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spans="1:253" ht="14.25" hidden="1">
      <c r="A3" s="345" t="s">
        <v>4</v>
      </c>
      <c r="B3" s="346"/>
      <c r="C3" s="346"/>
      <c r="D3" s="8"/>
      <c r="E3" s="346" t="s">
        <v>5</v>
      </c>
      <c r="F3" s="346"/>
      <c r="G3" s="346"/>
      <c r="H3" s="9"/>
      <c r="I3" s="9"/>
      <c r="J3" s="9"/>
      <c r="K3" s="9"/>
      <c r="L3" s="347" t="s">
        <v>6</v>
      </c>
      <c r="M3" s="347"/>
      <c r="N3" s="347"/>
      <c r="O3" s="347"/>
      <c r="P3" s="347"/>
      <c r="Q3" s="347"/>
      <c r="R3" s="347"/>
      <c r="S3" s="8"/>
      <c r="T3" s="356" t="s">
        <v>7</v>
      </c>
      <c r="U3" s="356"/>
      <c r="V3" s="356"/>
      <c r="W3" s="356"/>
      <c r="X3" s="356"/>
      <c r="Y3" s="356"/>
      <c r="Z3" s="356"/>
      <c r="AA3" s="356"/>
      <c r="AB3" s="356"/>
      <c r="AC3" s="118"/>
      <c r="AD3" s="119"/>
    </row>
    <row r="4" spans="1:253" ht="14.25" hidden="1">
      <c r="A4" s="348">
        <v>2015</v>
      </c>
      <c r="B4" s="349"/>
      <c r="C4" s="350"/>
      <c r="D4" s="10"/>
      <c r="E4" s="348">
        <v>7</v>
      </c>
      <c r="F4" s="349"/>
      <c r="G4" s="350"/>
      <c r="H4" s="11"/>
      <c r="I4" s="51"/>
      <c r="J4" s="51"/>
      <c r="K4" s="51"/>
      <c r="L4" s="348">
        <v>1</v>
      </c>
      <c r="M4" s="349"/>
      <c r="N4" s="350"/>
      <c r="O4" s="351" t="s">
        <v>8</v>
      </c>
      <c r="P4" s="352"/>
      <c r="Q4" s="352"/>
      <c r="R4" s="352"/>
      <c r="S4" s="8"/>
      <c r="T4" s="353" t="s">
        <v>45</v>
      </c>
      <c r="U4" s="354"/>
      <c r="V4" s="354"/>
      <c r="W4" s="354"/>
      <c r="X4" s="354"/>
      <c r="Y4" s="354"/>
      <c r="Z4" s="354"/>
      <c r="AA4" s="354"/>
      <c r="AB4" s="355"/>
      <c r="AC4" s="117"/>
      <c r="AD4" s="115"/>
    </row>
    <row r="5" spans="1:253" ht="14.25" hidden="1">
      <c r="A5" s="12"/>
      <c r="B5" s="5"/>
      <c r="C5" s="5"/>
      <c r="D5" s="8"/>
      <c r="E5" s="5"/>
      <c r="F5" s="5"/>
      <c r="G5" s="5"/>
      <c r="H5" s="9"/>
      <c r="I5" s="9"/>
      <c r="J5" s="9"/>
      <c r="K5" s="9"/>
      <c r="L5" s="5"/>
      <c r="M5" s="5"/>
      <c r="N5" s="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16"/>
      <c r="AD5" s="114"/>
    </row>
    <row r="6" spans="1:253" ht="14.25" hidden="1">
      <c r="A6" s="13"/>
      <c r="B6" s="13"/>
      <c r="C6" s="14"/>
      <c r="D6" s="1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pans="1:253" ht="14.25">
      <c r="A7" s="259" t="s">
        <v>132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15"/>
      <c r="AC7" s="15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pans="1:253" ht="14.25">
      <c r="A8" s="259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15"/>
      <c r="AC8" s="15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pans="1:253" ht="14.2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13"/>
      <c r="AC9" s="14"/>
      <c r="AD9" s="13"/>
      <c r="AE9" s="15"/>
      <c r="AF9" s="15"/>
    </row>
    <row r="10" spans="1:253" ht="18">
      <c r="A10" s="258" t="s">
        <v>130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13"/>
      <c r="AC10" s="14"/>
      <c r="AD10" s="13"/>
      <c r="AE10" s="15"/>
      <c r="AF10" s="15"/>
    </row>
    <row r="11" spans="1:253" ht="14.25">
      <c r="A11" s="260" t="s">
        <v>131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18"/>
      <c r="AC11" s="21"/>
      <c r="AD11" s="22"/>
      <c r="AE11" s="15"/>
      <c r="AF11" s="15"/>
    </row>
    <row r="12" spans="1:253" ht="15">
      <c r="A12" s="261">
        <f>DATE($A$4,$E$4,1)</f>
        <v>42186</v>
      </c>
      <c r="B12" s="262"/>
      <c r="C12" s="262"/>
      <c r="D12" s="262"/>
      <c r="E12" s="262"/>
      <c r="F12" s="262"/>
      <c r="G12" s="263"/>
      <c r="H12" s="58"/>
      <c r="I12" s="52" t="s">
        <v>18</v>
      </c>
      <c r="J12" s="52" t="s">
        <v>0</v>
      </c>
      <c r="K12" s="58"/>
      <c r="L12" s="264" t="s">
        <v>9</v>
      </c>
      <c r="M12" s="284"/>
      <c r="N12" s="264" t="s">
        <v>10</v>
      </c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84"/>
      <c r="AA12" s="22"/>
      <c r="AB12" s="25"/>
      <c r="AC12" s="26"/>
      <c r="AD12" s="13"/>
      <c r="AE12" s="15"/>
      <c r="AF12" s="15"/>
    </row>
    <row r="13" spans="1:253" ht="15" thickBot="1">
      <c r="A13" s="82" t="s">
        <v>11</v>
      </c>
      <c r="B13" s="83" t="s">
        <v>12</v>
      </c>
      <c r="C13" s="83" t="s">
        <v>13</v>
      </c>
      <c r="D13" s="83" t="s">
        <v>14</v>
      </c>
      <c r="E13" s="83" t="s">
        <v>15</v>
      </c>
      <c r="F13" s="83" t="s">
        <v>16</v>
      </c>
      <c r="G13" s="83" t="s">
        <v>17</v>
      </c>
      <c r="H13" s="58"/>
      <c r="I13" s="84"/>
      <c r="J13" s="84"/>
      <c r="K13" s="58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22"/>
      <c r="AB13" s="25"/>
      <c r="AC13" s="26"/>
      <c r="AD13" s="13"/>
      <c r="AE13" s="15"/>
      <c r="AF13" s="15"/>
    </row>
    <row r="14" spans="1:253" ht="15.75" thickTop="1" thickBot="1">
      <c r="A14" s="27" t="str">
        <f t="shared" ref="A14:G18" si="0">IF(MONTH($A$12)&lt;&gt;MONTH($A$12-(WEEKDAY($A$12,1)-($L$4-1))-IF((WEEKDAY($A$12,1)-($L$4-1))&lt;=0,7,0)+(ROW(A14)-ROW($A$14))*7+(COLUMN(A14)-COLUMN($A$14)+1)),"",$A$12-(WEEKDAY($A$12,1)-($L$4-1))-IF((WEEKDAY($A$12,1)-($L$4-1))&lt;=0,7,0)+(ROW(A14)-ROW($A$14))*7+(COLUMN(A14)-COLUMN($A$14)+1))</f>
        <v/>
      </c>
      <c r="B14" s="35" t="str">
        <f t="shared" si="0"/>
        <v/>
      </c>
      <c r="C14" s="27" t="str">
        <f t="shared" si="0"/>
        <v/>
      </c>
      <c r="D14" s="180">
        <f t="shared" si="0"/>
        <v>42186</v>
      </c>
      <c r="E14" s="139">
        <f t="shared" si="0"/>
        <v>42187</v>
      </c>
      <c r="F14" s="139">
        <f t="shared" si="0"/>
        <v>42188</v>
      </c>
      <c r="G14" s="139">
        <f t="shared" si="0"/>
        <v>42189</v>
      </c>
      <c r="H14" s="58"/>
      <c r="I14" s="53"/>
      <c r="J14" s="53"/>
      <c r="K14" s="58"/>
      <c r="L14" s="45" t="s">
        <v>36</v>
      </c>
      <c r="M14" s="231"/>
      <c r="N14" s="357" t="s">
        <v>153</v>
      </c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82"/>
      <c r="AA14" s="22"/>
      <c r="AB14" s="25"/>
      <c r="AC14" s="26"/>
      <c r="AD14" s="13"/>
      <c r="AE14" s="15"/>
      <c r="AF14" s="15"/>
    </row>
    <row r="15" spans="1:253" ht="15.75" thickTop="1" thickBot="1">
      <c r="A15" s="27">
        <f t="shared" si="0"/>
        <v>42190</v>
      </c>
      <c r="B15" s="128">
        <f t="shared" si="0"/>
        <v>42191</v>
      </c>
      <c r="C15" s="128">
        <f t="shared" si="0"/>
        <v>42192</v>
      </c>
      <c r="D15" s="128">
        <f t="shared" si="0"/>
        <v>42193</v>
      </c>
      <c r="E15" s="128">
        <f t="shared" si="0"/>
        <v>42194</v>
      </c>
      <c r="F15" s="128">
        <f t="shared" si="0"/>
        <v>42195</v>
      </c>
      <c r="G15" s="128">
        <f t="shared" si="0"/>
        <v>42196</v>
      </c>
      <c r="H15" s="58"/>
      <c r="I15" s="53"/>
      <c r="J15" s="53"/>
      <c r="K15" s="58"/>
      <c r="L15" s="122" t="s">
        <v>2</v>
      </c>
      <c r="M15" s="180"/>
      <c r="N15" s="342" t="s">
        <v>37</v>
      </c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4"/>
      <c r="AA15" s="22"/>
      <c r="AB15" s="25"/>
      <c r="AC15" s="26"/>
      <c r="AD15" s="13"/>
      <c r="AE15" s="15"/>
      <c r="AF15" s="15"/>
    </row>
    <row r="16" spans="1:253" ht="15.75" thickTop="1" thickBot="1">
      <c r="A16" s="27">
        <f t="shared" si="0"/>
        <v>42197</v>
      </c>
      <c r="B16" s="128">
        <f t="shared" si="0"/>
        <v>42198</v>
      </c>
      <c r="C16" s="128">
        <f t="shared" si="0"/>
        <v>42199</v>
      </c>
      <c r="D16" s="128">
        <f t="shared" si="0"/>
        <v>42200</v>
      </c>
      <c r="E16" s="128">
        <f t="shared" si="0"/>
        <v>42201</v>
      </c>
      <c r="F16" s="128">
        <f t="shared" si="0"/>
        <v>42202</v>
      </c>
      <c r="G16" s="128">
        <f t="shared" si="0"/>
        <v>42203</v>
      </c>
      <c r="H16" s="58"/>
      <c r="I16" s="53"/>
      <c r="J16" s="53"/>
      <c r="K16" s="58"/>
      <c r="L16" s="122" t="s">
        <v>154</v>
      </c>
      <c r="M16" s="128"/>
      <c r="N16" s="266" t="s">
        <v>99</v>
      </c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8"/>
      <c r="AA16" s="22"/>
      <c r="AB16" s="25"/>
      <c r="AC16" s="26"/>
      <c r="AD16" s="13"/>
      <c r="AE16" s="15"/>
      <c r="AF16" s="15"/>
    </row>
    <row r="17" spans="1:32" ht="15.75" thickTop="1" thickBot="1">
      <c r="A17" s="27">
        <f t="shared" si="0"/>
        <v>42204</v>
      </c>
      <c r="B17" s="144">
        <f t="shared" si="0"/>
        <v>42205</v>
      </c>
      <c r="C17" s="234">
        <f t="shared" si="0"/>
        <v>42206</v>
      </c>
      <c r="D17" s="197">
        <f t="shared" si="0"/>
        <v>42207</v>
      </c>
      <c r="E17" s="235">
        <f t="shared" si="0"/>
        <v>42208</v>
      </c>
      <c r="F17" s="236">
        <f t="shared" si="0"/>
        <v>42209</v>
      </c>
      <c r="G17" s="182">
        <f t="shared" si="0"/>
        <v>42210</v>
      </c>
      <c r="H17" s="58"/>
      <c r="I17" s="53"/>
      <c r="J17" s="53"/>
      <c r="K17" s="58"/>
      <c r="L17" s="137" t="s">
        <v>155</v>
      </c>
      <c r="M17" s="233"/>
      <c r="N17" s="339" t="s">
        <v>156</v>
      </c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1"/>
      <c r="AA17" s="22"/>
      <c r="AB17" s="25"/>
      <c r="AC17" s="26"/>
      <c r="AD17" s="13"/>
      <c r="AE17" s="15"/>
      <c r="AF17" s="15"/>
    </row>
    <row r="18" spans="1:32" ht="15" thickTop="1">
      <c r="A18" s="27">
        <f t="shared" si="0"/>
        <v>42211</v>
      </c>
      <c r="B18" s="205">
        <f t="shared" si="0"/>
        <v>42212</v>
      </c>
      <c r="C18" s="126">
        <f t="shared" si="0"/>
        <v>42213</v>
      </c>
      <c r="D18" s="126">
        <f t="shared" si="0"/>
        <v>42214</v>
      </c>
      <c r="E18" s="126">
        <f t="shared" si="0"/>
        <v>42215</v>
      </c>
      <c r="F18" s="126">
        <f t="shared" si="0"/>
        <v>42216</v>
      </c>
      <c r="G18" s="126" t="str">
        <f t="shared" si="0"/>
        <v/>
      </c>
      <c r="H18" s="58"/>
      <c r="I18" s="53"/>
      <c r="J18" s="53">
        <v>1</v>
      </c>
      <c r="K18" s="58"/>
      <c r="L18" s="45" t="s">
        <v>31</v>
      </c>
      <c r="M18" s="197"/>
      <c r="N18" s="272" t="s">
        <v>163</v>
      </c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4"/>
      <c r="AA18" s="22"/>
      <c r="AB18" s="25"/>
      <c r="AC18" s="26"/>
      <c r="AD18" s="13"/>
      <c r="AE18" s="15"/>
      <c r="AF18" s="15"/>
    </row>
    <row r="19" spans="1:32" ht="15" thickBot="1">
      <c r="A19" s="312"/>
      <c r="B19" s="312"/>
      <c r="C19" s="312"/>
      <c r="D19" s="312"/>
      <c r="E19" s="312"/>
      <c r="F19" s="312"/>
      <c r="G19" s="312"/>
      <c r="H19" s="58"/>
      <c r="I19" s="312"/>
      <c r="J19" s="312"/>
      <c r="K19" s="58"/>
      <c r="L19" s="67" t="s">
        <v>40</v>
      </c>
      <c r="M19" s="237"/>
      <c r="N19" s="281" t="s">
        <v>167</v>
      </c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82"/>
      <c r="AA19" s="22"/>
      <c r="AB19" s="25"/>
      <c r="AC19" s="26"/>
      <c r="AD19" s="13"/>
      <c r="AE19" s="15"/>
      <c r="AF19" s="15"/>
    </row>
    <row r="20" spans="1:32" ht="15.75" thickTop="1" thickBot="1">
      <c r="A20" s="312"/>
      <c r="B20" s="312"/>
      <c r="C20" s="312"/>
      <c r="D20" s="312"/>
      <c r="E20" s="312"/>
      <c r="F20" s="312"/>
      <c r="G20" s="312"/>
      <c r="H20" s="58"/>
      <c r="I20" s="312"/>
      <c r="J20" s="312"/>
      <c r="K20" s="58"/>
      <c r="L20" s="45" t="s">
        <v>41</v>
      </c>
      <c r="M20" s="238"/>
      <c r="N20" s="283" t="s">
        <v>34</v>
      </c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82"/>
      <c r="AA20" s="22"/>
      <c r="AB20" s="25"/>
      <c r="AC20" s="26"/>
      <c r="AD20" s="13"/>
      <c r="AE20" s="15"/>
      <c r="AF20" s="15"/>
    </row>
    <row r="21" spans="1:32" ht="15" thickTop="1">
      <c r="A21" s="312"/>
      <c r="B21" s="312"/>
      <c r="C21" s="312"/>
      <c r="D21" s="312"/>
      <c r="E21" s="312"/>
      <c r="F21" s="312"/>
      <c r="G21" s="312"/>
      <c r="H21" s="58"/>
      <c r="I21" s="312"/>
      <c r="J21" s="312"/>
      <c r="K21" s="58"/>
      <c r="L21" s="215" t="s">
        <v>33</v>
      </c>
      <c r="M21" s="163"/>
      <c r="N21" s="309" t="s">
        <v>168</v>
      </c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1"/>
      <c r="AA21" s="22"/>
      <c r="AB21" s="25"/>
      <c r="AC21" s="26"/>
      <c r="AD21" s="13"/>
      <c r="AE21" s="15"/>
      <c r="AF21" s="15"/>
    </row>
    <row r="22" spans="1:32" ht="14.25">
      <c r="A22" s="57"/>
      <c r="B22" s="57"/>
      <c r="C22" s="57"/>
      <c r="D22" s="57"/>
      <c r="E22" s="57"/>
      <c r="F22" s="57"/>
      <c r="G22" s="57"/>
      <c r="H22" s="58"/>
      <c r="I22" s="59"/>
      <c r="J22" s="59"/>
      <c r="K22" s="58"/>
      <c r="L22" s="60"/>
      <c r="M22" s="61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22"/>
      <c r="AB22" s="25"/>
      <c r="AC22" s="26"/>
      <c r="AD22" s="13"/>
      <c r="AE22" s="15"/>
      <c r="AF22" s="15"/>
    </row>
    <row r="23" spans="1:32" ht="15">
      <c r="A23" s="358">
        <f>DATE(YEAR(A12),MONTH(A12)+1,1)</f>
        <v>42217</v>
      </c>
      <c r="B23" s="359"/>
      <c r="C23" s="359"/>
      <c r="D23" s="359"/>
      <c r="E23" s="359"/>
      <c r="F23" s="359"/>
      <c r="G23" s="360"/>
      <c r="H23" s="24"/>
      <c r="I23" s="52" t="s">
        <v>18</v>
      </c>
      <c r="J23" s="52" t="s">
        <v>0</v>
      </c>
      <c r="K23" s="24"/>
      <c r="L23" s="264" t="s">
        <v>9</v>
      </c>
      <c r="M23" s="265"/>
      <c r="N23" s="298" t="s">
        <v>10</v>
      </c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84"/>
      <c r="AA23" s="13"/>
      <c r="AB23" s="25"/>
      <c r="AC23" s="26"/>
      <c r="AD23" s="13"/>
      <c r="AE23" s="15"/>
      <c r="AF23" s="15"/>
    </row>
    <row r="24" spans="1:32" ht="14.25">
      <c r="A24" s="82" t="s">
        <v>11</v>
      </c>
      <c r="B24" s="83" t="s">
        <v>12</v>
      </c>
      <c r="C24" s="83" t="s">
        <v>13</v>
      </c>
      <c r="D24" s="83" t="s">
        <v>14</v>
      </c>
      <c r="E24" s="83" t="s">
        <v>15</v>
      </c>
      <c r="F24" s="83" t="s">
        <v>16</v>
      </c>
      <c r="G24" s="83" t="s">
        <v>17</v>
      </c>
      <c r="H24" s="24"/>
      <c r="I24" s="17"/>
      <c r="J24" s="17"/>
      <c r="K24" s="24"/>
      <c r="L24" s="30"/>
      <c r="M24" s="30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13"/>
      <c r="AB24" s="25"/>
      <c r="AC24" s="26"/>
      <c r="AD24" s="13"/>
      <c r="AE24" s="15"/>
      <c r="AF24" s="15"/>
    </row>
    <row r="25" spans="1:32" ht="14.25">
      <c r="A25" s="242" t="str">
        <f t="shared" ref="A25:G29" si="1">IF(MONTH($A$23)&lt;&gt;MONTH($A$23-(WEEKDAY($A$23,1)-($L$4-1))-IF((WEEKDAY($A$23,1)-($L$4-1))&lt;=0,7,0)+(ROW(A25)-ROW($A$25))*7+(COLUMN(A25)-COLUMN($A$25)+1)),"",$A$23-(WEEKDAY($A$23,1)-($L$4-1))-IF((WEEKDAY($A$23,1)-($L$4-1))&lt;=0,7,0)+(ROW(A25)-ROW($A$25))*7+(COLUMN(A25)-COLUMN($A$25)+1))</f>
        <v/>
      </c>
      <c r="B25" s="127" t="str">
        <f t="shared" si="1"/>
        <v/>
      </c>
      <c r="C25" s="127" t="str">
        <f t="shared" si="1"/>
        <v/>
      </c>
      <c r="D25" s="127" t="str">
        <f t="shared" si="1"/>
        <v/>
      </c>
      <c r="E25" s="127" t="str">
        <f t="shared" si="1"/>
        <v/>
      </c>
      <c r="F25" s="127" t="str">
        <f t="shared" si="1"/>
        <v/>
      </c>
      <c r="G25" s="28">
        <f t="shared" si="1"/>
        <v>42217</v>
      </c>
      <c r="H25" s="24"/>
      <c r="I25" s="53"/>
      <c r="J25" s="104"/>
      <c r="K25" s="24"/>
      <c r="L25" s="66" t="s">
        <v>29</v>
      </c>
      <c r="M25" s="77"/>
      <c r="N25" s="275" t="s">
        <v>38</v>
      </c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7"/>
      <c r="AA25" s="13"/>
      <c r="AB25" s="25"/>
      <c r="AC25" s="26"/>
      <c r="AD25" s="13"/>
      <c r="AE25" s="15"/>
      <c r="AF25" s="15"/>
    </row>
    <row r="26" spans="1:32" ht="15" thickBot="1">
      <c r="A26" s="243">
        <f t="shared" si="1"/>
        <v>42218</v>
      </c>
      <c r="B26" s="87">
        <f t="shared" si="1"/>
        <v>42219</v>
      </c>
      <c r="C26" s="87">
        <f t="shared" si="1"/>
        <v>42220</v>
      </c>
      <c r="D26" s="128">
        <f t="shared" si="1"/>
        <v>42221</v>
      </c>
      <c r="E26" s="28">
        <f t="shared" si="1"/>
        <v>42222</v>
      </c>
      <c r="F26" s="28">
        <f t="shared" si="1"/>
        <v>42223</v>
      </c>
      <c r="G26" s="90">
        <f t="shared" si="1"/>
        <v>42224</v>
      </c>
      <c r="H26" s="24"/>
      <c r="I26" s="53"/>
      <c r="J26" s="53">
        <v>2</v>
      </c>
      <c r="K26" s="81"/>
      <c r="L26" s="66" t="s">
        <v>21</v>
      </c>
      <c r="M26" s="68"/>
      <c r="N26" s="278" t="s">
        <v>20</v>
      </c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80"/>
      <c r="AA26" s="13"/>
      <c r="AB26" s="25"/>
      <c r="AC26" s="26"/>
      <c r="AD26" s="13"/>
      <c r="AE26" s="15"/>
      <c r="AF26" s="15"/>
    </row>
    <row r="27" spans="1:32" ht="15.75" thickTop="1" thickBot="1">
      <c r="A27" s="244">
        <f t="shared" si="1"/>
        <v>42225</v>
      </c>
      <c r="B27" s="129">
        <f t="shared" si="1"/>
        <v>42226</v>
      </c>
      <c r="C27" s="102">
        <f t="shared" si="1"/>
        <v>42227</v>
      </c>
      <c r="D27" s="130">
        <f t="shared" si="1"/>
        <v>42228</v>
      </c>
      <c r="E27" s="28">
        <f t="shared" si="1"/>
        <v>42229</v>
      </c>
      <c r="F27" s="28">
        <f t="shared" si="1"/>
        <v>42230</v>
      </c>
      <c r="G27" s="90">
        <f t="shared" si="1"/>
        <v>42231</v>
      </c>
      <c r="H27" s="24"/>
      <c r="I27" s="53"/>
      <c r="J27" s="53">
        <v>3</v>
      </c>
      <c r="K27" s="24"/>
      <c r="L27" s="45" t="s">
        <v>47</v>
      </c>
      <c r="M27" s="102"/>
      <c r="N27" s="299" t="s">
        <v>48</v>
      </c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82"/>
      <c r="AA27" s="13"/>
      <c r="AB27" s="25"/>
      <c r="AC27" s="26"/>
      <c r="AD27" s="13"/>
      <c r="AE27" s="15"/>
      <c r="AF27" s="15"/>
    </row>
    <row r="28" spans="1:32" ht="15.75" thickTop="1" thickBot="1">
      <c r="A28" s="243">
        <f t="shared" si="1"/>
        <v>42232</v>
      </c>
      <c r="B28" s="28">
        <f t="shared" si="1"/>
        <v>42233</v>
      </c>
      <c r="C28" s="28">
        <f t="shared" si="1"/>
        <v>42234</v>
      </c>
      <c r="D28" s="128">
        <f t="shared" si="1"/>
        <v>42235</v>
      </c>
      <c r="E28" s="209">
        <f t="shared" si="1"/>
        <v>42236</v>
      </c>
      <c r="F28" s="207">
        <f t="shared" si="1"/>
        <v>42237</v>
      </c>
      <c r="G28" s="87">
        <f t="shared" si="1"/>
        <v>42238</v>
      </c>
      <c r="H28" s="24"/>
      <c r="I28" s="53"/>
      <c r="J28" s="53">
        <v>4</v>
      </c>
      <c r="K28" s="24"/>
      <c r="L28" s="66" t="s">
        <v>1</v>
      </c>
      <c r="M28" s="77"/>
      <c r="N28" s="329" t="s">
        <v>39</v>
      </c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1"/>
      <c r="AA28" s="13"/>
      <c r="AB28" s="25"/>
      <c r="AC28" s="26"/>
      <c r="AD28" s="13"/>
      <c r="AE28" s="15"/>
      <c r="AF28" s="15"/>
    </row>
    <row r="29" spans="1:32" ht="15.75" thickTop="1" thickBot="1">
      <c r="A29" s="244">
        <f t="shared" si="1"/>
        <v>42239</v>
      </c>
      <c r="B29" s="254">
        <f t="shared" si="1"/>
        <v>42240</v>
      </c>
      <c r="C29" s="254">
        <f t="shared" si="1"/>
        <v>42241</v>
      </c>
      <c r="D29" s="147">
        <f t="shared" si="1"/>
        <v>42242</v>
      </c>
      <c r="E29" s="147">
        <f t="shared" si="1"/>
        <v>42243</v>
      </c>
      <c r="F29" s="211">
        <f t="shared" si="1"/>
        <v>42244</v>
      </c>
      <c r="G29" s="210">
        <f t="shared" si="1"/>
        <v>42245</v>
      </c>
      <c r="H29" s="29"/>
      <c r="I29" s="53"/>
      <c r="J29" s="53"/>
      <c r="K29" s="29"/>
      <c r="L29" s="66" t="s">
        <v>27</v>
      </c>
      <c r="M29" s="77"/>
      <c r="N29" s="326" t="s">
        <v>135</v>
      </c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8"/>
      <c r="AA29" s="13"/>
      <c r="AB29" s="25"/>
      <c r="AC29" s="26"/>
      <c r="AD29" s="13"/>
      <c r="AE29" s="15"/>
      <c r="AF29" s="15"/>
    </row>
    <row r="30" spans="1:32" ht="15.75" thickTop="1" thickBot="1">
      <c r="A30" s="245">
        <f>IF(MONTH($A$23)&lt;&gt;MONTH($A$23-(WEEKDAY($A$23,1)-($L$4-1))-IF((WEEKDAY($A$23,1)-($L$4-1))&lt;=0,7,0)+(ROW(A30)-ROW($A$25))*7+(COLUMN(A30)-COLUMN($A$25)+1)),"",$A$23-(WEEKDAY($A$23,1)-($L$4-1))-IF((WEEKDAY($A$23,1)-($L$4-1))&lt;=0,7,0)+(ROW(A30)-ROW($A$25))*7+(COLUMN(A30)-COLUMN($A$25)+1))</f>
        <v>42246</v>
      </c>
      <c r="B30" s="149">
        <f>IF(MONTH($A$23)&lt;&gt;MONTH($A$23-(WEEKDAY($A$23,1)-($L$4-1))-IF((WEEKDAY($A$23,1)-($L$4-1))&lt;=0,7,0)+(ROW(B30)-ROW($A$25))*7+(COLUMN(B30)-COLUMN($A$25)+1)),"",$A$23-(WEEKDAY($A$23,1)-($L$4-1))-IF((WEEKDAY($A$23,1)-($L$4-1))&lt;=0,7,0)+(ROW(B30)-ROW($A$25))*7+(COLUMN(B30)-COLUMN($A$25)+1))</f>
        <v>42247</v>
      </c>
      <c r="C30" s="127"/>
      <c r="D30" s="127"/>
      <c r="E30" s="127"/>
      <c r="F30" s="127"/>
      <c r="G30" s="212"/>
      <c r="H30" s="29"/>
      <c r="I30" s="53"/>
      <c r="J30" s="53"/>
      <c r="K30" s="29"/>
      <c r="L30" s="208" t="s">
        <v>100</v>
      </c>
      <c r="M30" s="131"/>
      <c r="N30" s="269" t="s">
        <v>43</v>
      </c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1"/>
      <c r="AA30" s="13"/>
      <c r="AB30" s="25"/>
      <c r="AC30" s="26"/>
      <c r="AD30" s="13"/>
      <c r="AE30" s="15"/>
      <c r="AF30" s="15"/>
    </row>
    <row r="31" spans="1:32" ht="15" thickTop="1">
      <c r="A31" s="108"/>
      <c r="B31" s="108"/>
      <c r="C31" s="108"/>
      <c r="D31" s="108"/>
      <c r="E31" s="108"/>
      <c r="F31" s="108"/>
      <c r="G31" s="108"/>
      <c r="H31" s="29"/>
      <c r="I31" s="108"/>
      <c r="J31" s="108"/>
      <c r="K31" s="29"/>
      <c r="L31" s="45" t="s">
        <v>19</v>
      </c>
      <c r="M31" s="132"/>
      <c r="N31" s="272" t="s">
        <v>44</v>
      </c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4"/>
      <c r="AA31" s="13"/>
      <c r="AB31" s="25"/>
      <c r="AC31" s="26"/>
      <c r="AD31" s="13"/>
      <c r="AE31" s="15"/>
      <c r="AF31" s="15"/>
    </row>
    <row r="32" spans="1:32" ht="14.25">
      <c r="A32" s="108"/>
      <c r="B32" s="108"/>
      <c r="C32" s="108"/>
      <c r="D32" s="108"/>
      <c r="E32" s="108"/>
      <c r="F32" s="108"/>
      <c r="G32" s="108"/>
      <c r="H32" s="29"/>
      <c r="I32" s="108"/>
      <c r="J32" s="108"/>
      <c r="K32" s="29"/>
      <c r="L32" s="45" t="s">
        <v>67</v>
      </c>
      <c r="M32" s="148"/>
      <c r="N32" s="272" t="s">
        <v>68</v>
      </c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319"/>
      <c r="AA32" s="13"/>
      <c r="AB32" s="25"/>
      <c r="AC32" s="26"/>
      <c r="AD32" s="13"/>
      <c r="AE32" s="15"/>
      <c r="AF32" s="15"/>
    </row>
    <row r="33" spans="1:32" ht="15" thickBot="1">
      <c r="A33" s="108"/>
      <c r="B33" s="108"/>
      <c r="C33" s="108"/>
      <c r="D33" s="108"/>
      <c r="E33" s="108"/>
      <c r="F33" s="108"/>
      <c r="G33" s="108"/>
      <c r="H33" s="29"/>
      <c r="I33" s="108"/>
      <c r="J33" s="108"/>
      <c r="K33" s="29"/>
      <c r="L33" s="45" t="s">
        <v>173</v>
      </c>
      <c r="M33" s="79"/>
      <c r="N33" s="281" t="s">
        <v>42</v>
      </c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80"/>
      <c r="AA33" s="13"/>
      <c r="AB33" s="25"/>
      <c r="AC33" s="26"/>
      <c r="AD33" s="13"/>
      <c r="AE33" s="15"/>
      <c r="AF33" s="15"/>
    </row>
    <row r="34" spans="1:32" ht="15.75" thickTop="1" thickBot="1">
      <c r="A34" s="108"/>
      <c r="B34" s="108"/>
      <c r="C34" s="108"/>
      <c r="D34" s="108"/>
      <c r="E34" s="108"/>
      <c r="F34" s="108"/>
      <c r="G34" s="108"/>
      <c r="H34" s="29"/>
      <c r="I34" s="108"/>
      <c r="J34" s="108"/>
      <c r="K34" s="29"/>
      <c r="L34" s="45" t="s">
        <v>51</v>
      </c>
      <c r="M34" s="210"/>
      <c r="N34" s="299" t="s">
        <v>49</v>
      </c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82"/>
      <c r="AA34" s="13"/>
      <c r="AB34" s="25"/>
      <c r="AC34" s="26"/>
      <c r="AD34" s="13"/>
      <c r="AE34" s="15"/>
      <c r="AF34" s="15"/>
    </row>
    <row r="35" spans="1:32" ht="15.75" thickTop="1" thickBot="1">
      <c r="A35" s="108"/>
      <c r="B35" s="108"/>
      <c r="C35" s="108"/>
      <c r="D35" s="108"/>
      <c r="E35" s="108"/>
      <c r="F35" s="108"/>
      <c r="G35" s="108"/>
      <c r="H35" s="29"/>
      <c r="I35" s="108"/>
      <c r="J35" s="108"/>
      <c r="K35" s="29"/>
      <c r="L35" s="45" t="s">
        <v>52</v>
      </c>
      <c r="M35" s="102"/>
      <c r="N35" s="299" t="s">
        <v>50</v>
      </c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82"/>
      <c r="AA35" s="13"/>
      <c r="AB35" s="25"/>
      <c r="AC35" s="26"/>
      <c r="AD35" s="13"/>
      <c r="AE35" s="15"/>
      <c r="AF35" s="15"/>
    </row>
    <row r="36" spans="1:32" ht="15" thickTop="1">
      <c r="A36" s="108"/>
      <c r="B36" s="108"/>
      <c r="C36" s="108"/>
      <c r="D36" s="108"/>
      <c r="E36" s="108"/>
      <c r="F36" s="108"/>
      <c r="G36" s="108"/>
      <c r="H36" s="29"/>
      <c r="I36" s="108"/>
      <c r="J36" s="108"/>
      <c r="K36" s="29"/>
      <c r="L36" s="93"/>
      <c r="M36" s="57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13"/>
      <c r="AB36" s="25"/>
      <c r="AC36" s="26"/>
      <c r="AD36" s="13"/>
      <c r="AE36" s="15"/>
      <c r="AF36" s="15"/>
    </row>
    <row r="37" spans="1:32" ht="17.25" customHeight="1">
      <c r="A37" s="259" t="s">
        <v>53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"/>
      <c r="AC37" s="26"/>
      <c r="AD37" s="13"/>
      <c r="AE37" s="15"/>
      <c r="AF37" s="15"/>
    </row>
    <row r="38" spans="1:32" ht="17.25" customHeight="1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"/>
      <c r="AC38" s="26"/>
      <c r="AD38" s="13"/>
      <c r="AE38" s="15"/>
      <c r="AF38" s="15"/>
    </row>
    <row r="39" spans="1:32" ht="17.25" customHeight="1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"/>
      <c r="AC39" s="26"/>
      <c r="AD39" s="13"/>
      <c r="AE39" s="15"/>
      <c r="AF39" s="15"/>
    </row>
    <row r="40" spans="1:32" ht="17.25" customHeight="1">
      <c r="A40" s="258" t="s">
        <v>54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18"/>
      <c r="AC40" s="21"/>
      <c r="AD40" s="22"/>
      <c r="AE40" s="15"/>
      <c r="AF40" s="15"/>
    </row>
    <row r="41" spans="1:32" ht="17.25" customHeight="1">
      <c r="A41" s="260" t="s">
        <v>55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18"/>
      <c r="AC41" s="21"/>
      <c r="AD41" s="22"/>
      <c r="AE41" s="15"/>
      <c r="AF41" s="15"/>
    </row>
    <row r="42" spans="1:32" ht="17.25" customHeight="1">
      <c r="A42" s="261">
        <f>DATE(YEAR(A23),MONTH(A23)+1,1)</f>
        <v>42248</v>
      </c>
      <c r="B42" s="262"/>
      <c r="C42" s="262"/>
      <c r="D42" s="262"/>
      <c r="E42" s="262"/>
      <c r="F42" s="262"/>
      <c r="G42" s="263"/>
      <c r="H42" s="31"/>
      <c r="I42" s="52" t="s">
        <v>18</v>
      </c>
      <c r="J42" s="52" t="s">
        <v>0</v>
      </c>
      <c r="K42" s="80"/>
      <c r="L42" s="264" t="s">
        <v>9</v>
      </c>
      <c r="M42" s="265"/>
      <c r="N42" s="298" t="s">
        <v>10</v>
      </c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84"/>
      <c r="AA42" s="13"/>
      <c r="AB42" s="18"/>
      <c r="AC42" s="21"/>
      <c r="AD42" s="22"/>
      <c r="AE42" s="15"/>
      <c r="AF42" s="15"/>
    </row>
    <row r="43" spans="1:32" ht="17.25" customHeight="1">
      <c r="A43" s="82" t="s">
        <v>11</v>
      </c>
      <c r="B43" s="83" t="s">
        <v>12</v>
      </c>
      <c r="C43" s="83" t="s">
        <v>13</v>
      </c>
      <c r="D43" s="83" t="s">
        <v>14</v>
      </c>
      <c r="E43" s="83" t="s">
        <v>15</v>
      </c>
      <c r="F43" s="83" t="s">
        <v>16</v>
      </c>
      <c r="G43" s="83" t="s">
        <v>17</v>
      </c>
      <c r="H43" s="16"/>
      <c r="I43" s="17"/>
      <c r="J43" s="17"/>
      <c r="K43" s="38"/>
      <c r="L43" s="50"/>
      <c r="M43" s="50"/>
      <c r="N43" s="50"/>
      <c r="O43" s="50"/>
      <c r="P43" s="50"/>
      <c r="Q43" s="50"/>
      <c r="R43" s="50"/>
      <c r="S43" s="103"/>
      <c r="T43" s="50"/>
      <c r="U43" s="50"/>
      <c r="V43" s="50"/>
      <c r="W43" s="50"/>
      <c r="X43" s="50"/>
      <c r="Y43" s="50"/>
      <c r="Z43" s="50"/>
      <c r="AA43" s="13"/>
      <c r="AB43" s="18"/>
      <c r="AC43" s="21"/>
      <c r="AD43" s="22"/>
      <c r="AE43" s="15"/>
      <c r="AF43" s="15"/>
    </row>
    <row r="44" spans="1:32" ht="17.25" customHeight="1" thickBot="1">
      <c r="A44" s="71" t="str">
        <f t="shared" ref="A44:G48" si="2">IF(MONTH($A$42)&lt;&gt;MONTH($A$42-(WEEKDAY($A$42,1)-($L$4-1))-IF((WEEKDAY($A$42,1)-($L$4-1))&lt;=0,7,0)+(ROW(A44)-ROW($A$44))*7+(COLUMN(A44)-COLUMN($A$44)+1)),"",$A$42-(WEEKDAY($A$42,1)-($L$4-1))-IF((WEEKDAY($A$42,1)-($L$4-1))&lt;=0,7,0)+(ROW(A44)-ROW($A$44))*7+(COLUMN(A44)-COLUMN($A$44)+1))</f>
        <v/>
      </c>
      <c r="B44" s="28" t="str">
        <f t="shared" si="2"/>
        <v/>
      </c>
      <c r="C44" s="150">
        <f t="shared" si="2"/>
        <v>42248</v>
      </c>
      <c r="D44" s="158">
        <f t="shared" si="2"/>
        <v>42249</v>
      </c>
      <c r="E44" s="158">
        <f t="shared" si="2"/>
        <v>42250</v>
      </c>
      <c r="F44" s="158">
        <f t="shared" si="2"/>
        <v>42251</v>
      </c>
      <c r="G44" s="87">
        <f t="shared" si="2"/>
        <v>42252</v>
      </c>
      <c r="H44" s="17"/>
      <c r="I44" s="53"/>
      <c r="J44" s="53"/>
      <c r="K44" s="38"/>
      <c r="L44" s="33" t="s">
        <v>69</v>
      </c>
      <c r="M44" s="151"/>
      <c r="N44" s="336" t="s">
        <v>70</v>
      </c>
      <c r="O44" s="336"/>
      <c r="P44" s="336"/>
      <c r="Q44" s="336"/>
      <c r="R44" s="336"/>
      <c r="S44" s="336"/>
      <c r="T44" s="336"/>
      <c r="U44" s="336"/>
      <c r="V44" s="336"/>
      <c r="W44" s="336"/>
      <c r="X44" s="336"/>
      <c r="Y44" s="336"/>
      <c r="Z44" s="336"/>
      <c r="AA44" s="13"/>
      <c r="AB44" s="18"/>
      <c r="AC44" s="21"/>
      <c r="AD44" s="22"/>
      <c r="AE44" s="15"/>
      <c r="AF44" s="15"/>
    </row>
    <row r="45" spans="1:32" ht="17.25" customHeight="1" thickBot="1">
      <c r="A45" s="71">
        <f t="shared" si="2"/>
        <v>42253</v>
      </c>
      <c r="B45" s="152">
        <f t="shared" si="2"/>
        <v>42254</v>
      </c>
      <c r="C45" s="154">
        <f t="shared" si="2"/>
        <v>42255</v>
      </c>
      <c r="D45" s="155">
        <f t="shared" si="2"/>
        <v>42256</v>
      </c>
      <c r="E45" s="160">
        <f t="shared" si="2"/>
        <v>42257</v>
      </c>
      <c r="F45" s="160">
        <f t="shared" si="2"/>
        <v>42258</v>
      </c>
      <c r="G45" s="157">
        <f t="shared" si="2"/>
        <v>42259</v>
      </c>
      <c r="H45" s="38"/>
      <c r="I45" s="53"/>
      <c r="J45" s="53"/>
      <c r="K45" s="38"/>
      <c r="L45" s="78" t="s">
        <v>71</v>
      </c>
      <c r="M45" s="153"/>
      <c r="N45" s="335" t="s">
        <v>72</v>
      </c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13"/>
      <c r="AB45" s="18"/>
      <c r="AC45" s="21"/>
      <c r="AD45" s="22"/>
      <c r="AE45" s="15"/>
      <c r="AF45" s="15"/>
    </row>
    <row r="46" spans="1:32" ht="17.25" customHeight="1" thickBot="1">
      <c r="A46" s="71">
        <f t="shared" si="2"/>
        <v>42260</v>
      </c>
      <c r="B46" s="204">
        <f t="shared" si="2"/>
        <v>42261</v>
      </c>
      <c r="C46" s="185">
        <f t="shared" si="2"/>
        <v>42262</v>
      </c>
      <c r="D46" s="186">
        <f t="shared" si="2"/>
        <v>42263</v>
      </c>
      <c r="E46" s="187">
        <f t="shared" si="2"/>
        <v>42264</v>
      </c>
      <c r="F46" s="183">
        <f t="shared" si="2"/>
        <v>42265</v>
      </c>
      <c r="G46" s="88">
        <f t="shared" si="2"/>
        <v>42266</v>
      </c>
      <c r="H46" s="38"/>
      <c r="I46" s="65"/>
      <c r="J46" s="53">
        <v>1</v>
      </c>
      <c r="K46" s="38"/>
      <c r="L46" s="78" t="s">
        <v>75</v>
      </c>
      <c r="M46" s="162"/>
      <c r="N46" s="332" t="s">
        <v>73</v>
      </c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4"/>
      <c r="AA46" s="13"/>
      <c r="AB46" s="18"/>
      <c r="AC46" s="21"/>
      <c r="AD46" s="22"/>
      <c r="AE46" s="15"/>
      <c r="AF46" s="15"/>
    </row>
    <row r="47" spans="1:32" ht="17.25" customHeight="1" thickTop="1" thickBot="1">
      <c r="A47" s="74">
        <f t="shared" si="2"/>
        <v>42267</v>
      </c>
      <c r="B47" s="87">
        <f t="shared" si="2"/>
        <v>42268</v>
      </c>
      <c r="C47" s="87">
        <f t="shared" si="2"/>
        <v>42269</v>
      </c>
      <c r="D47" s="87">
        <f t="shared" si="2"/>
        <v>42270</v>
      </c>
      <c r="E47" s="87">
        <f t="shared" si="2"/>
        <v>42271</v>
      </c>
      <c r="F47" s="165">
        <f t="shared" si="2"/>
        <v>42272</v>
      </c>
      <c r="G47" s="87">
        <f t="shared" si="2"/>
        <v>42273</v>
      </c>
      <c r="H47" s="38"/>
      <c r="I47" s="53"/>
      <c r="J47" s="53">
        <v>2</v>
      </c>
      <c r="K47" s="38"/>
      <c r="L47" s="161" t="s">
        <v>76</v>
      </c>
      <c r="M47" s="164"/>
      <c r="N47" s="313" t="s">
        <v>74</v>
      </c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5"/>
      <c r="AA47" s="13"/>
      <c r="AB47" s="18"/>
      <c r="AC47" s="21"/>
      <c r="AD47" s="22"/>
      <c r="AE47" s="15"/>
      <c r="AF47" s="15"/>
    </row>
    <row r="48" spans="1:32" ht="17.25" customHeight="1" thickTop="1" thickBot="1">
      <c r="A48" s="73">
        <f t="shared" si="2"/>
        <v>42274</v>
      </c>
      <c r="B48" s="121">
        <f t="shared" si="2"/>
        <v>42275</v>
      </c>
      <c r="C48" s="121">
        <f t="shared" si="2"/>
        <v>42276</v>
      </c>
      <c r="D48" s="121">
        <f t="shared" si="2"/>
        <v>42277</v>
      </c>
      <c r="E48" s="121" t="str">
        <f t="shared" si="2"/>
        <v/>
      </c>
      <c r="F48" s="121" t="str">
        <f t="shared" si="2"/>
        <v/>
      </c>
      <c r="G48" s="121" t="str">
        <f t="shared" si="2"/>
        <v/>
      </c>
      <c r="H48" s="38"/>
      <c r="I48" s="53"/>
      <c r="J48" s="53">
        <v>3</v>
      </c>
      <c r="K48" s="38"/>
      <c r="L48" s="161" t="s">
        <v>77</v>
      </c>
      <c r="M48" s="157"/>
      <c r="N48" s="316" t="s">
        <v>78</v>
      </c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7"/>
      <c r="AA48" s="13"/>
      <c r="AB48" s="18"/>
      <c r="AC48" s="21"/>
      <c r="AD48" s="22"/>
      <c r="AE48" s="15"/>
      <c r="AF48" s="15"/>
    </row>
    <row r="49" spans="1:32" ht="17.25" customHeight="1" thickBot="1">
      <c r="A49" s="32"/>
      <c r="B49" s="23"/>
      <c r="C49" s="23"/>
      <c r="D49" s="23"/>
      <c r="E49" s="23"/>
      <c r="F49" s="23"/>
      <c r="G49" s="32"/>
      <c r="H49" s="38"/>
      <c r="I49" s="54"/>
      <c r="J49" s="54"/>
      <c r="K49" s="38"/>
      <c r="L49" s="215" t="s">
        <v>22</v>
      </c>
      <c r="M49" s="201"/>
      <c r="N49" s="337" t="s">
        <v>164</v>
      </c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13"/>
      <c r="AB49" s="18"/>
      <c r="AC49" s="21"/>
      <c r="AD49" s="22"/>
      <c r="AE49" s="15"/>
      <c r="AF49" s="15"/>
    </row>
    <row r="50" spans="1:32" ht="17.25" customHeight="1" thickBot="1">
      <c r="A50" s="134"/>
      <c r="B50" s="23"/>
      <c r="C50" s="23"/>
      <c r="D50" s="23"/>
      <c r="E50" s="23"/>
      <c r="F50" s="23"/>
      <c r="G50" s="134"/>
      <c r="H50" s="38"/>
      <c r="I50" s="54"/>
      <c r="J50" s="54"/>
      <c r="K50" s="17"/>
      <c r="L50" s="161" t="s">
        <v>79</v>
      </c>
      <c r="M50" s="239"/>
      <c r="N50" s="289" t="s">
        <v>80</v>
      </c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318"/>
      <c r="AA50" s="13"/>
      <c r="AB50" s="18"/>
      <c r="AC50" s="21"/>
      <c r="AD50" s="22"/>
      <c r="AE50" s="15"/>
      <c r="AF50" s="15"/>
    </row>
    <row r="51" spans="1:32" ht="17.25" customHeight="1" thickBot="1">
      <c r="A51" s="134"/>
      <c r="B51" s="23"/>
      <c r="C51" s="23"/>
      <c r="D51" s="23"/>
      <c r="E51" s="23"/>
      <c r="F51" s="23"/>
      <c r="G51" s="134"/>
      <c r="H51" s="38"/>
      <c r="I51" s="54"/>
      <c r="J51" s="54"/>
      <c r="K51" s="24"/>
      <c r="L51" s="78" t="s">
        <v>32</v>
      </c>
      <c r="M51" s="203"/>
      <c r="N51" s="299" t="s">
        <v>56</v>
      </c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82"/>
      <c r="AA51" s="13"/>
      <c r="AB51" s="18"/>
      <c r="AC51" s="21"/>
      <c r="AD51" s="22"/>
      <c r="AE51" s="15"/>
      <c r="AF51" s="15"/>
    </row>
    <row r="52" spans="1:32" ht="17.25" customHeight="1" thickTop="1" thickBot="1">
      <c r="A52" s="134"/>
      <c r="B52" s="23"/>
      <c r="C52" s="23"/>
      <c r="D52" s="23"/>
      <c r="E52" s="23"/>
      <c r="F52" s="23"/>
      <c r="G52" s="134"/>
      <c r="H52" s="38"/>
      <c r="I52" s="54"/>
      <c r="J52" s="54"/>
      <c r="K52" s="24"/>
      <c r="L52" s="122" t="s">
        <v>41</v>
      </c>
      <c r="M52" s="165"/>
      <c r="N52" s="299" t="s">
        <v>81</v>
      </c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82"/>
      <c r="AA52" s="13"/>
      <c r="AB52" s="18"/>
      <c r="AC52" s="21"/>
      <c r="AD52" s="22"/>
      <c r="AE52" s="15"/>
      <c r="AF52" s="15"/>
    </row>
    <row r="53" spans="1:32" ht="17.25" customHeight="1" thickTop="1">
      <c r="A53" s="134"/>
      <c r="B53" s="23"/>
      <c r="C53" s="23"/>
      <c r="D53" s="23"/>
      <c r="E53" s="23"/>
      <c r="F53" s="23"/>
      <c r="G53" s="134"/>
      <c r="H53" s="38"/>
      <c r="I53" s="166"/>
      <c r="J53" s="166"/>
      <c r="K53" s="29"/>
      <c r="S53" s="13"/>
      <c r="AA53" s="13"/>
      <c r="AB53" s="18"/>
      <c r="AC53" s="21"/>
      <c r="AD53" s="22"/>
      <c r="AE53" s="15"/>
      <c r="AF53" s="15"/>
    </row>
    <row r="54" spans="1:32" ht="17.25" customHeight="1">
      <c r="A54" s="261">
        <f>DATE(YEAR(A42),MONTH(A42)+1,1)</f>
        <v>42278</v>
      </c>
      <c r="B54" s="262"/>
      <c r="C54" s="262"/>
      <c r="D54" s="262"/>
      <c r="E54" s="262"/>
      <c r="F54" s="262"/>
      <c r="G54" s="263"/>
      <c r="H54" s="24"/>
      <c r="I54" s="52" t="s">
        <v>18</v>
      </c>
      <c r="J54" s="52" t="s">
        <v>0</v>
      </c>
      <c r="K54" s="29"/>
      <c r="L54" s="264" t="s">
        <v>9</v>
      </c>
      <c r="M54" s="265"/>
      <c r="N54" s="298" t="s">
        <v>10</v>
      </c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84"/>
      <c r="AA54" s="13"/>
      <c r="AB54" s="18"/>
      <c r="AC54" s="21"/>
      <c r="AD54" s="22"/>
      <c r="AE54" s="15"/>
      <c r="AF54" s="15"/>
    </row>
    <row r="55" spans="1:32" ht="17.25" customHeight="1">
      <c r="A55" s="82" t="s">
        <v>11</v>
      </c>
      <c r="B55" s="83" t="s">
        <v>12</v>
      </c>
      <c r="C55" s="83" t="s">
        <v>13</v>
      </c>
      <c r="D55" s="83" t="s">
        <v>14</v>
      </c>
      <c r="E55" s="83" t="s">
        <v>15</v>
      </c>
      <c r="F55" s="83" t="s">
        <v>16</v>
      </c>
      <c r="G55" s="83" t="s">
        <v>17</v>
      </c>
      <c r="H55" s="24"/>
      <c r="I55" s="17"/>
      <c r="J55" s="17"/>
      <c r="K55" s="29"/>
      <c r="AA55" s="13"/>
      <c r="AB55" s="18"/>
      <c r="AC55" s="21"/>
      <c r="AD55" s="22"/>
      <c r="AE55" s="15"/>
      <c r="AF55" s="15"/>
    </row>
    <row r="56" spans="1:32" ht="17.25" customHeight="1">
      <c r="A56" s="69" t="str">
        <f t="shared" ref="A56:G60" si="3">IF(MONTH($A$54)&lt;&gt;MONTH($A$54-(WEEKDAY($A$54,1)-($L$4-1))-IF((WEEKDAY($A$54,1)-($L$4-1))&lt;=0,7,0)+(ROW(A56)-ROW($A$56))*7+(COLUMN(A56)-COLUMN($A$56)+1)),"",$A$54-(WEEKDAY($A$54,1)-($L$4-1))-IF((WEEKDAY($A$54,1)-($L$4-1))&lt;=0,7,0)+(ROW(A56)-ROW($A$56))*7+(COLUMN(A56)-COLUMN($A$56)+1))</f>
        <v/>
      </c>
      <c r="B56" s="87" t="str">
        <f t="shared" si="3"/>
        <v/>
      </c>
      <c r="C56" s="87" t="str">
        <f t="shared" si="3"/>
        <v/>
      </c>
      <c r="D56" s="87" t="str">
        <f t="shared" si="3"/>
        <v/>
      </c>
      <c r="E56" s="95">
        <f t="shared" si="3"/>
        <v>42278</v>
      </c>
      <c r="F56" s="95">
        <f t="shared" si="3"/>
        <v>42279</v>
      </c>
      <c r="G56" s="100">
        <f t="shared" si="3"/>
        <v>42280</v>
      </c>
      <c r="H56" s="29"/>
      <c r="I56" s="53"/>
      <c r="J56" s="53"/>
      <c r="K56" s="24"/>
      <c r="L56" s="78"/>
      <c r="M56" s="229"/>
      <c r="N56" s="323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5"/>
      <c r="AA56" s="13"/>
      <c r="AB56" s="18"/>
      <c r="AC56" s="21"/>
      <c r="AD56" s="22"/>
      <c r="AE56" s="15"/>
      <c r="AF56" s="15"/>
    </row>
    <row r="57" spans="1:32" ht="17.25" customHeight="1" thickBot="1">
      <c r="A57" s="70">
        <f t="shared" si="3"/>
        <v>42281</v>
      </c>
      <c r="B57" s="100">
        <f t="shared" si="3"/>
        <v>42282</v>
      </c>
      <c r="C57" s="100">
        <f t="shared" si="3"/>
        <v>42283</v>
      </c>
      <c r="D57" s="100">
        <f t="shared" si="3"/>
        <v>42284</v>
      </c>
      <c r="E57" s="100">
        <f t="shared" si="3"/>
        <v>42285</v>
      </c>
      <c r="F57" s="94">
        <f t="shared" si="3"/>
        <v>42286</v>
      </c>
      <c r="G57" s="125">
        <f t="shared" si="3"/>
        <v>42287</v>
      </c>
      <c r="H57" s="29"/>
      <c r="I57" s="53">
        <v>-2</v>
      </c>
      <c r="J57" s="53">
        <v>4</v>
      </c>
      <c r="K57" s="24"/>
      <c r="L57" s="122" t="s">
        <v>84</v>
      </c>
      <c r="M57" s="125"/>
      <c r="N57" s="326" t="s">
        <v>85</v>
      </c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8"/>
      <c r="AA57" s="13"/>
      <c r="AB57" s="25"/>
      <c r="AC57" s="26"/>
      <c r="AD57" s="13"/>
      <c r="AE57" s="15"/>
      <c r="AF57" s="15"/>
    </row>
    <row r="58" spans="1:32" ht="17.25" customHeight="1" thickBot="1">
      <c r="A58" s="70">
        <f t="shared" si="3"/>
        <v>42288</v>
      </c>
      <c r="B58" s="100">
        <f t="shared" si="3"/>
        <v>42289</v>
      </c>
      <c r="C58" s="167">
        <f t="shared" si="3"/>
        <v>42290</v>
      </c>
      <c r="D58" s="100">
        <f t="shared" si="3"/>
        <v>42291</v>
      </c>
      <c r="E58" s="100">
        <f t="shared" si="3"/>
        <v>42292</v>
      </c>
      <c r="F58" s="100">
        <f t="shared" si="3"/>
        <v>42293</v>
      </c>
      <c r="G58" s="100">
        <f t="shared" si="3"/>
        <v>42294</v>
      </c>
      <c r="H58" s="29"/>
      <c r="I58" s="86"/>
      <c r="J58" s="53">
        <v>5</v>
      </c>
      <c r="K58" s="24"/>
      <c r="L58" s="230" t="s">
        <v>30</v>
      </c>
      <c r="M58" s="167"/>
      <c r="N58" s="370" t="s">
        <v>82</v>
      </c>
      <c r="O58" s="370"/>
      <c r="P58" s="370"/>
      <c r="Q58" s="370"/>
      <c r="R58" s="370"/>
      <c r="S58" s="370"/>
      <c r="T58" s="370"/>
      <c r="U58" s="370"/>
      <c r="V58" s="370"/>
      <c r="W58" s="370"/>
      <c r="X58" s="370"/>
      <c r="Y58" s="370"/>
      <c r="Z58" s="371"/>
      <c r="AA58" s="13"/>
      <c r="AB58" s="25"/>
      <c r="AC58" s="26"/>
      <c r="AD58" s="13"/>
      <c r="AE58" s="15"/>
      <c r="AF58" s="15"/>
    </row>
    <row r="59" spans="1:32" ht="17.25" customHeight="1" thickBot="1">
      <c r="A59" s="69">
        <f t="shared" si="3"/>
        <v>42295</v>
      </c>
      <c r="B59" s="128">
        <f t="shared" si="3"/>
        <v>42296</v>
      </c>
      <c r="C59" s="128">
        <f t="shared" si="3"/>
        <v>42297</v>
      </c>
      <c r="D59" s="128">
        <f t="shared" si="3"/>
        <v>42298</v>
      </c>
      <c r="E59" s="128">
        <f t="shared" si="3"/>
        <v>42299</v>
      </c>
      <c r="F59" s="128">
        <f t="shared" si="3"/>
        <v>42300</v>
      </c>
      <c r="G59" s="128">
        <f t="shared" si="3"/>
        <v>42301</v>
      </c>
      <c r="H59" s="24"/>
      <c r="I59" s="53"/>
      <c r="J59" s="53">
        <v>6</v>
      </c>
      <c r="K59" s="24"/>
      <c r="L59" s="122" t="s">
        <v>86</v>
      </c>
      <c r="M59" s="143"/>
      <c r="N59" s="266" t="s">
        <v>94</v>
      </c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8"/>
      <c r="AA59" s="13"/>
      <c r="AB59" s="25"/>
      <c r="AC59" s="26"/>
      <c r="AD59" s="13"/>
      <c r="AE59" s="15"/>
      <c r="AF59" s="15"/>
    </row>
    <row r="60" spans="1:32" ht="17.25" customHeight="1" thickTop="1" thickBot="1">
      <c r="A60" s="69">
        <f t="shared" si="3"/>
        <v>42302</v>
      </c>
      <c r="B60" s="141">
        <f t="shared" si="3"/>
        <v>42303</v>
      </c>
      <c r="C60" s="141">
        <f t="shared" si="3"/>
        <v>42304</v>
      </c>
      <c r="D60" s="141">
        <f t="shared" si="3"/>
        <v>42305</v>
      </c>
      <c r="E60" s="141">
        <f t="shared" si="3"/>
        <v>42306</v>
      </c>
      <c r="F60" s="174">
        <f t="shared" si="3"/>
        <v>42307</v>
      </c>
      <c r="G60" s="94">
        <f t="shared" si="3"/>
        <v>42308</v>
      </c>
      <c r="H60" s="24"/>
      <c r="I60" s="53">
        <v>-1</v>
      </c>
      <c r="J60" s="53">
        <v>7</v>
      </c>
      <c r="K60" s="24"/>
      <c r="L60" s="122" t="s">
        <v>83</v>
      </c>
      <c r="M60" s="145"/>
      <c r="N60" s="304" t="s">
        <v>95</v>
      </c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  <c r="Z60" s="328"/>
      <c r="AA60" s="13"/>
      <c r="AB60" s="25"/>
      <c r="AC60" s="26"/>
      <c r="AD60" s="13"/>
      <c r="AE60" s="15"/>
      <c r="AF60" s="15"/>
    </row>
    <row r="61" spans="1:32" ht="17.25" customHeight="1" thickTop="1">
      <c r="A61" s="57"/>
      <c r="B61" s="19"/>
      <c r="C61" s="19"/>
      <c r="D61" s="19"/>
      <c r="E61" s="19"/>
      <c r="F61" s="19"/>
      <c r="G61" s="19"/>
      <c r="H61" s="24"/>
      <c r="I61" s="56"/>
      <c r="J61" s="56"/>
      <c r="K61" s="24"/>
      <c r="L61" s="98"/>
      <c r="M61" s="22"/>
      <c r="N61" s="99"/>
      <c r="O61" s="99"/>
      <c r="P61" s="99"/>
      <c r="Q61" s="99"/>
      <c r="R61" s="99"/>
      <c r="S61" s="99"/>
      <c r="T61" s="20"/>
      <c r="U61" s="20"/>
      <c r="V61" s="20"/>
      <c r="W61" s="20"/>
      <c r="X61" s="20"/>
      <c r="Y61" s="20"/>
      <c r="Z61" s="20"/>
      <c r="AA61" s="13"/>
      <c r="AB61" s="25"/>
      <c r="AC61" s="26"/>
      <c r="AD61" s="13"/>
      <c r="AE61" s="15"/>
      <c r="AF61" s="15"/>
    </row>
    <row r="62" spans="1:32" ht="17.25" customHeight="1">
      <c r="A62" s="261">
        <f>DATE(YEAR(A54),MONTH(A54)+1,1)</f>
        <v>42309</v>
      </c>
      <c r="B62" s="262"/>
      <c r="C62" s="262"/>
      <c r="D62" s="262"/>
      <c r="E62" s="262"/>
      <c r="F62" s="262"/>
      <c r="G62" s="263"/>
      <c r="H62" s="24"/>
      <c r="I62" s="52" t="s">
        <v>18</v>
      </c>
      <c r="J62" s="52" t="s">
        <v>0</v>
      </c>
      <c r="K62" s="24"/>
      <c r="L62" s="264" t="s">
        <v>9</v>
      </c>
      <c r="M62" s="265"/>
      <c r="N62" s="298" t="s">
        <v>10</v>
      </c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84"/>
      <c r="AA62" s="13"/>
      <c r="AB62" s="25"/>
      <c r="AC62" s="26"/>
      <c r="AD62" s="13"/>
      <c r="AE62" s="15"/>
      <c r="AF62" s="15"/>
    </row>
    <row r="63" spans="1:32" ht="17.25" customHeight="1">
      <c r="A63" s="82" t="s">
        <v>11</v>
      </c>
      <c r="B63" s="83" t="s">
        <v>12</v>
      </c>
      <c r="C63" s="83" t="s">
        <v>13</v>
      </c>
      <c r="D63" s="83" t="s">
        <v>14</v>
      </c>
      <c r="E63" s="83" t="s">
        <v>15</v>
      </c>
      <c r="F63" s="83" t="s">
        <v>16</v>
      </c>
      <c r="G63" s="83" t="s">
        <v>17</v>
      </c>
      <c r="H63" s="24"/>
      <c r="I63" s="17"/>
      <c r="J63" s="17"/>
      <c r="K63" s="24"/>
      <c r="AA63" s="13"/>
      <c r="AB63" s="25"/>
      <c r="AC63" s="26"/>
      <c r="AD63" s="13"/>
      <c r="AE63" s="15"/>
      <c r="AF63" s="15"/>
    </row>
    <row r="64" spans="1:32" ht="17.25" customHeight="1" thickBot="1">
      <c r="A64" s="71">
        <f t="shared" ref="A64:G68" si="4">IF(MONTH($A$62)&lt;&gt;MONTH($A$62-(WEEKDAY($A$62,1)-($L$4-1))-IF((WEEKDAY($A$62,1)-($L$4-1))&lt;=0,7,0)+(ROW(A64)-ROW($A$64))*7+(COLUMN(A64)-COLUMN($A$64)+1)),"",$A$62-(WEEKDAY($A$62,1)-($L$4-1))-IF((WEEKDAY($A$62,1)-($L$4-1))&lt;=0,7,0)+(ROW(A64)-ROW($A$64))*7+(COLUMN(A64)-COLUMN($A$64)+1))</f>
        <v>42309</v>
      </c>
      <c r="B64" s="94">
        <f t="shared" si="4"/>
        <v>42310</v>
      </c>
      <c r="C64" s="94">
        <f t="shared" si="4"/>
        <v>42311</v>
      </c>
      <c r="D64" s="87">
        <f t="shared" si="4"/>
        <v>42312</v>
      </c>
      <c r="E64" s="87">
        <f t="shared" si="4"/>
        <v>42313</v>
      </c>
      <c r="F64" s="87">
        <f t="shared" si="4"/>
        <v>42314</v>
      </c>
      <c r="G64" s="87">
        <f t="shared" si="4"/>
        <v>42315</v>
      </c>
      <c r="H64" s="29"/>
      <c r="I64" s="53">
        <v>-2</v>
      </c>
      <c r="J64" s="53">
        <v>8</v>
      </c>
      <c r="K64" s="29"/>
      <c r="L64" s="122" t="s">
        <v>87</v>
      </c>
      <c r="M64" s="125"/>
      <c r="N64" s="293" t="s">
        <v>88</v>
      </c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94"/>
      <c r="AA64" s="13"/>
      <c r="AB64" s="25"/>
      <c r="AC64" s="26"/>
      <c r="AD64" s="13"/>
      <c r="AE64" s="15"/>
      <c r="AF64" s="15"/>
    </row>
    <row r="65" spans="1:66" ht="17.25" customHeight="1" thickTop="1" thickBot="1">
      <c r="A65" s="73">
        <f t="shared" si="4"/>
        <v>42316</v>
      </c>
      <c r="B65" s="169">
        <f t="shared" si="4"/>
        <v>42317</v>
      </c>
      <c r="C65" s="169">
        <f t="shared" si="4"/>
        <v>42318</v>
      </c>
      <c r="D65" s="169">
        <f t="shared" si="4"/>
        <v>42319</v>
      </c>
      <c r="E65" s="169">
        <f t="shared" si="4"/>
        <v>42320</v>
      </c>
      <c r="F65" s="169">
        <f t="shared" si="4"/>
        <v>42321</v>
      </c>
      <c r="G65" s="169">
        <f t="shared" si="4"/>
        <v>42322</v>
      </c>
      <c r="H65" s="29"/>
      <c r="I65" s="53"/>
      <c r="J65" s="53">
        <v>9</v>
      </c>
      <c r="K65" s="29"/>
      <c r="L65" s="122" t="s">
        <v>89</v>
      </c>
      <c r="M65" s="169"/>
      <c r="N65" s="372" t="s">
        <v>90</v>
      </c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4"/>
      <c r="AA65" s="13"/>
      <c r="AB65" s="25"/>
      <c r="AC65" s="26"/>
      <c r="AD65" s="13"/>
      <c r="AE65" s="15"/>
      <c r="AF65" s="15"/>
    </row>
    <row r="66" spans="1:66" ht="17.25" customHeight="1" thickTop="1" thickBot="1">
      <c r="A66" s="73">
        <f t="shared" si="4"/>
        <v>42323</v>
      </c>
      <c r="B66" s="169">
        <f t="shared" si="4"/>
        <v>42324</v>
      </c>
      <c r="C66" s="169">
        <f t="shared" si="4"/>
        <v>42325</v>
      </c>
      <c r="D66" s="169">
        <f t="shared" si="4"/>
        <v>42326</v>
      </c>
      <c r="E66" s="169">
        <f t="shared" si="4"/>
        <v>42327</v>
      </c>
      <c r="F66" s="169">
        <f t="shared" si="4"/>
        <v>42328</v>
      </c>
      <c r="G66" s="169">
        <f t="shared" si="4"/>
        <v>42329</v>
      </c>
      <c r="H66" s="29"/>
      <c r="I66" s="53"/>
      <c r="J66" s="53">
        <v>10</v>
      </c>
      <c r="K66" s="29"/>
      <c r="L66" s="122"/>
      <c r="M66" s="120"/>
      <c r="N66" s="266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8"/>
      <c r="AA66" s="13"/>
      <c r="AB66" s="25"/>
      <c r="AC66" s="26"/>
      <c r="AD66" s="13"/>
      <c r="AE66" s="15"/>
      <c r="AF66" s="15"/>
    </row>
    <row r="67" spans="1:66" ht="17.25" customHeight="1" thickTop="1">
      <c r="A67" s="73">
        <f t="shared" si="4"/>
        <v>42330</v>
      </c>
      <c r="B67" s="87">
        <f t="shared" si="4"/>
        <v>42331</v>
      </c>
      <c r="C67" s="87">
        <f t="shared" si="4"/>
        <v>42332</v>
      </c>
      <c r="D67" s="87">
        <f t="shared" si="4"/>
        <v>42333</v>
      </c>
      <c r="E67" s="87">
        <f t="shared" si="4"/>
        <v>42334</v>
      </c>
      <c r="F67" s="87">
        <f t="shared" si="4"/>
        <v>42335</v>
      </c>
      <c r="G67" s="87">
        <f t="shared" si="4"/>
        <v>42336</v>
      </c>
      <c r="H67" s="24"/>
      <c r="I67" s="53"/>
      <c r="J67" s="53">
        <v>11</v>
      </c>
      <c r="K67" s="24"/>
      <c r="L67" s="122"/>
      <c r="M67" s="120"/>
      <c r="N67" s="266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8"/>
      <c r="AA67" s="13"/>
      <c r="AB67" s="25"/>
      <c r="AC67" s="26"/>
      <c r="AD67" s="13"/>
      <c r="AE67" s="15"/>
      <c r="AF67" s="15"/>
    </row>
    <row r="68" spans="1:66" ht="17.25" customHeight="1">
      <c r="A68" s="73">
        <f t="shared" si="4"/>
        <v>42337</v>
      </c>
      <c r="B68" s="28">
        <f t="shared" si="4"/>
        <v>42338</v>
      </c>
      <c r="C68" s="28" t="str">
        <f t="shared" si="4"/>
        <v/>
      </c>
      <c r="D68" s="28" t="str">
        <f t="shared" si="4"/>
        <v/>
      </c>
      <c r="E68" s="28" t="str">
        <f t="shared" si="4"/>
        <v/>
      </c>
      <c r="F68" s="28" t="str">
        <f t="shared" si="4"/>
        <v/>
      </c>
      <c r="G68" s="28" t="str">
        <f t="shared" si="4"/>
        <v/>
      </c>
      <c r="H68" s="24"/>
      <c r="I68" s="53"/>
      <c r="J68" s="53"/>
      <c r="K68" s="24"/>
      <c r="L68" s="122"/>
      <c r="M68" s="120"/>
      <c r="N68" s="266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8"/>
      <c r="AA68" s="13"/>
      <c r="AB68" s="25"/>
      <c r="AC68" s="26"/>
      <c r="AD68" s="13"/>
      <c r="AE68" s="15"/>
      <c r="AF68" s="15"/>
    </row>
    <row r="69" spans="1:66" ht="17.25" customHeight="1">
      <c r="A69" s="105"/>
      <c r="B69" s="105"/>
      <c r="C69" s="105"/>
      <c r="D69" s="105"/>
      <c r="E69" s="105"/>
      <c r="F69" s="105"/>
      <c r="G69" s="105"/>
      <c r="H69" s="24"/>
      <c r="I69" s="34"/>
      <c r="J69" s="34"/>
      <c r="K69" s="24"/>
      <c r="L69" s="321"/>
      <c r="M69" s="322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13"/>
      <c r="AB69" s="25"/>
      <c r="AC69" s="26"/>
      <c r="AD69" s="13"/>
      <c r="AE69" s="15"/>
      <c r="AF69" s="15"/>
    </row>
    <row r="70" spans="1:66" ht="17.25" customHeight="1">
      <c r="A70" s="261">
        <f>DATE(YEAR(A62),MONTH(A62)+1,1)</f>
        <v>42339</v>
      </c>
      <c r="B70" s="262"/>
      <c r="C70" s="262"/>
      <c r="D70" s="262"/>
      <c r="E70" s="262"/>
      <c r="F70" s="262"/>
      <c r="G70" s="263"/>
      <c r="H70" s="16"/>
      <c r="I70" s="52" t="s">
        <v>18</v>
      </c>
      <c r="J70" s="52" t="s">
        <v>0</v>
      </c>
      <c r="K70" s="24"/>
      <c r="L70" s="264" t="s">
        <v>9</v>
      </c>
      <c r="M70" s="265"/>
      <c r="N70" s="298" t="s">
        <v>10</v>
      </c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84"/>
      <c r="AA70" s="13"/>
      <c r="AB70" s="25"/>
      <c r="AC70" s="26"/>
      <c r="AD70" s="13"/>
      <c r="AE70" s="15"/>
      <c r="AF70" s="15"/>
    </row>
    <row r="71" spans="1:66" ht="17.25" customHeight="1">
      <c r="A71" s="82" t="s">
        <v>11</v>
      </c>
      <c r="B71" s="83" t="s">
        <v>12</v>
      </c>
      <c r="C71" s="83" t="s">
        <v>13</v>
      </c>
      <c r="D71" s="83" t="s">
        <v>14</v>
      </c>
      <c r="E71" s="83" t="s">
        <v>15</v>
      </c>
      <c r="F71" s="83" t="s">
        <v>16</v>
      </c>
      <c r="G71" s="83" t="s">
        <v>17</v>
      </c>
      <c r="H71" s="16"/>
      <c r="I71" s="17"/>
      <c r="J71" s="101"/>
      <c r="K71" s="24"/>
      <c r="AA71" s="13"/>
      <c r="AB71" s="25"/>
      <c r="AC71" s="26"/>
      <c r="AD71" s="13"/>
      <c r="AE71" s="15"/>
      <c r="AF71" s="15"/>
    </row>
    <row r="72" spans="1:66" ht="17.25" customHeight="1">
      <c r="A72" s="74" t="str">
        <f t="shared" ref="A72:G76" si="5">IF(MONTH($A$70)&lt;&gt;MONTH($A$70-(WEEKDAY($A$70,1)-($L$4-1))-IF((WEEKDAY($A$70,1)-($L$4-1))&lt;=0,7,0)+(ROW(A72)-ROW($A$72))*7+(COLUMN(A72)-COLUMN($A$72)+1)),"",$A$70-(WEEKDAY($A$70,1)-($L$4-1))-IF((WEEKDAY($A$70,1)-($L$4-1))&lt;=0,7,0)+(ROW(A72)-ROW($A$72))*7+(COLUMN(A72)-COLUMN($A$72)+1))</f>
        <v/>
      </c>
      <c r="B72" s="87" t="str">
        <f t="shared" si="5"/>
        <v/>
      </c>
      <c r="C72" s="28">
        <f t="shared" si="5"/>
        <v>42339</v>
      </c>
      <c r="D72" s="28">
        <f t="shared" si="5"/>
        <v>42340</v>
      </c>
      <c r="E72" s="28">
        <f t="shared" si="5"/>
        <v>42341</v>
      </c>
      <c r="F72" s="28">
        <f t="shared" si="5"/>
        <v>42342</v>
      </c>
      <c r="G72" s="28">
        <f t="shared" si="5"/>
        <v>42343</v>
      </c>
      <c r="H72" s="16"/>
      <c r="I72" s="53"/>
      <c r="J72" s="53">
        <v>12</v>
      </c>
      <c r="K72" s="17"/>
      <c r="L72" s="78"/>
      <c r="M72" s="247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13"/>
      <c r="AB72" s="25"/>
      <c r="AC72" s="26"/>
      <c r="AD72" s="13"/>
      <c r="AE72" s="15"/>
      <c r="AF72" s="15"/>
    </row>
    <row r="73" spans="1:66" ht="17.25" customHeight="1" thickBot="1">
      <c r="A73" s="94">
        <f t="shared" si="5"/>
        <v>42344</v>
      </c>
      <c r="B73" s="128">
        <f t="shared" si="5"/>
        <v>42345</v>
      </c>
      <c r="C73" s="130">
        <f t="shared" si="5"/>
        <v>42346</v>
      </c>
      <c r="D73" s="128">
        <f t="shared" si="5"/>
        <v>42347</v>
      </c>
      <c r="E73" s="128">
        <f t="shared" si="5"/>
        <v>42348</v>
      </c>
      <c r="F73" s="171">
        <f t="shared" si="5"/>
        <v>42349</v>
      </c>
      <c r="G73" s="128">
        <f t="shared" si="5"/>
        <v>42350</v>
      </c>
      <c r="H73" s="37"/>
      <c r="I73" s="53"/>
      <c r="J73" s="53">
        <v>13</v>
      </c>
      <c r="K73" s="17"/>
      <c r="L73" s="33" t="s">
        <v>96</v>
      </c>
      <c r="M73" s="175"/>
      <c r="N73" s="362" t="s">
        <v>97</v>
      </c>
      <c r="O73" s="363"/>
      <c r="P73" s="363"/>
      <c r="Q73" s="363"/>
      <c r="R73" s="363"/>
      <c r="S73" s="363"/>
      <c r="T73" s="363"/>
      <c r="U73" s="363"/>
      <c r="V73" s="363"/>
      <c r="W73" s="363"/>
      <c r="X73" s="363"/>
      <c r="Y73" s="363"/>
      <c r="Z73" s="364"/>
      <c r="AA73" s="13"/>
      <c r="AB73" s="25"/>
      <c r="AC73" s="26"/>
      <c r="AD73" s="13"/>
      <c r="AE73" s="15"/>
      <c r="AF73" s="15"/>
    </row>
    <row r="74" spans="1:66" ht="17.25" customHeight="1" thickTop="1" thickBot="1">
      <c r="A74" s="75">
        <f t="shared" si="5"/>
        <v>42351</v>
      </c>
      <c r="B74" s="141">
        <f t="shared" si="5"/>
        <v>42352</v>
      </c>
      <c r="C74" s="141">
        <f t="shared" si="5"/>
        <v>42353</v>
      </c>
      <c r="D74" s="141">
        <f t="shared" si="5"/>
        <v>42354</v>
      </c>
      <c r="E74" s="170">
        <f t="shared" si="5"/>
        <v>42355</v>
      </c>
      <c r="F74" s="174">
        <f t="shared" si="5"/>
        <v>42356</v>
      </c>
      <c r="G74" s="92">
        <f t="shared" si="5"/>
        <v>42357</v>
      </c>
      <c r="H74" s="38"/>
      <c r="I74" s="53"/>
      <c r="J74" s="53">
        <v>14</v>
      </c>
      <c r="K74" s="17"/>
      <c r="L74" s="122" t="s">
        <v>91</v>
      </c>
      <c r="M74" s="143"/>
      <c r="N74" s="300" t="s">
        <v>92</v>
      </c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2"/>
      <c r="AA74" s="13"/>
      <c r="AB74" s="25"/>
      <c r="AC74" s="26"/>
      <c r="AD74" s="13"/>
      <c r="AE74" s="15"/>
      <c r="AF74" s="15"/>
    </row>
    <row r="75" spans="1:66" ht="17.25" customHeight="1" thickTop="1" thickBot="1">
      <c r="A75" s="72">
        <f t="shared" si="5"/>
        <v>42358</v>
      </c>
      <c r="B75" s="94">
        <f t="shared" si="5"/>
        <v>42359</v>
      </c>
      <c r="C75" s="94">
        <f t="shared" si="5"/>
        <v>42360</v>
      </c>
      <c r="D75" s="94">
        <f t="shared" si="5"/>
        <v>42361</v>
      </c>
      <c r="E75" s="94">
        <f t="shared" si="5"/>
        <v>42362</v>
      </c>
      <c r="F75" s="172">
        <f t="shared" si="5"/>
        <v>42363</v>
      </c>
      <c r="G75" s="94">
        <f t="shared" si="5"/>
        <v>42364</v>
      </c>
      <c r="H75" s="38"/>
      <c r="I75" s="53"/>
      <c r="J75" s="104"/>
      <c r="K75" s="17"/>
      <c r="L75" s="122" t="s">
        <v>79</v>
      </c>
      <c r="M75" s="173"/>
      <c r="N75" s="303" t="s">
        <v>93</v>
      </c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5"/>
      <c r="AA75" s="13"/>
      <c r="AB75" s="36"/>
      <c r="AC75" s="36"/>
      <c r="AD75" s="36"/>
      <c r="AE75" s="15"/>
      <c r="AF75" s="15"/>
    </row>
    <row r="76" spans="1:66" ht="17.25" customHeight="1" thickTop="1">
      <c r="A76" s="70">
        <f t="shared" si="5"/>
        <v>42365</v>
      </c>
      <c r="B76" s="94">
        <f t="shared" si="5"/>
        <v>42366</v>
      </c>
      <c r="C76" s="94">
        <f t="shared" si="5"/>
        <v>42367</v>
      </c>
      <c r="D76" s="94">
        <f t="shared" si="5"/>
        <v>42368</v>
      </c>
      <c r="E76" s="94">
        <f t="shared" si="5"/>
        <v>42369</v>
      </c>
      <c r="F76" s="28" t="str">
        <f t="shared" si="5"/>
        <v/>
      </c>
      <c r="G76" s="28" t="str">
        <f t="shared" si="5"/>
        <v/>
      </c>
      <c r="H76" s="38"/>
      <c r="I76" s="53"/>
      <c r="J76" s="104"/>
      <c r="K76" s="17"/>
      <c r="L76" s="122" t="s">
        <v>66</v>
      </c>
      <c r="M76" s="94"/>
      <c r="N76" s="306" t="s">
        <v>65</v>
      </c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8"/>
      <c r="AA76" s="13"/>
      <c r="AB76" s="36"/>
      <c r="AC76" s="36"/>
      <c r="AD76" s="36"/>
      <c r="AE76" s="15"/>
      <c r="AF76" s="15"/>
    </row>
    <row r="77" spans="1:66" ht="17.25" customHeight="1">
      <c r="A77" s="106"/>
      <c r="B77" s="19"/>
      <c r="C77" s="19"/>
      <c r="D77" s="19"/>
      <c r="E77" s="19"/>
      <c r="F77" s="19"/>
      <c r="G77" s="19"/>
      <c r="H77" s="19"/>
      <c r="I77" s="56"/>
      <c r="J77" s="56"/>
      <c r="K77" s="17"/>
      <c r="L77" s="61"/>
      <c r="M77" s="42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13"/>
      <c r="AB77" s="36"/>
      <c r="AC77" s="36"/>
      <c r="AD77" s="36"/>
      <c r="AE77" s="15"/>
      <c r="AF77" s="15"/>
    </row>
    <row r="78" spans="1:66" ht="17.25" customHeight="1">
      <c r="A78" s="261">
        <f>DATE(YEAR(A70),MONTH(A70)+1,1)</f>
        <v>42370</v>
      </c>
      <c r="B78" s="262"/>
      <c r="C78" s="262"/>
      <c r="D78" s="262"/>
      <c r="E78" s="262"/>
      <c r="F78" s="262"/>
      <c r="G78" s="263"/>
      <c r="H78" s="24"/>
      <c r="I78" s="52" t="s">
        <v>18</v>
      </c>
      <c r="J78" s="52" t="s">
        <v>0</v>
      </c>
      <c r="K78" s="17"/>
      <c r="L78" s="264" t="s">
        <v>9</v>
      </c>
      <c r="M78" s="265"/>
      <c r="N78" s="264" t="s">
        <v>10</v>
      </c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84"/>
      <c r="AA78" s="13"/>
      <c r="AB78" s="25"/>
      <c r="AC78" s="26"/>
      <c r="AD78" s="13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</row>
    <row r="79" spans="1:66" ht="17.25" customHeight="1">
      <c r="A79" s="82" t="s">
        <v>11</v>
      </c>
      <c r="B79" s="83" t="s">
        <v>12</v>
      </c>
      <c r="C79" s="83" t="s">
        <v>13</v>
      </c>
      <c r="D79" s="83" t="s">
        <v>14</v>
      </c>
      <c r="E79" s="83" t="s">
        <v>15</v>
      </c>
      <c r="F79" s="83" t="s">
        <v>16</v>
      </c>
      <c r="G79" s="83" t="s">
        <v>17</v>
      </c>
      <c r="H79" s="24"/>
      <c r="I79" s="17"/>
      <c r="J79" s="17"/>
      <c r="K79" s="17"/>
      <c r="AA79" s="13"/>
      <c r="AB79" s="39"/>
      <c r="AC79" s="15"/>
      <c r="AD79" s="40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</row>
    <row r="80" spans="1:66" ht="17.25" customHeight="1">
      <c r="A80" s="73" t="str">
        <f t="shared" ref="A80:G84" si="6">IF(MONTH($A$78)&lt;&gt;MONTH($A$78-(WEEKDAY($A$78,1)-($L$4-1))-IF((WEEKDAY($A$78,1)-($L$4-1))&lt;=0,7,0)+(ROW(A80)-ROW($A$80))*7+(COLUMN(A80)-COLUMN($A$80)+1)),"",$A$78-(WEEKDAY($A$78,1)-($L$4-1))-IF((WEEKDAY($A$78,1)-($L$4-1))&lt;=0,7,0)+(ROW(A80)-ROW($A$80))*7+(COLUMN(A80)-COLUMN($A$80)+1))</f>
        <v/>
      </c>
      <c r="B80" s="28" t="str">
        <f t="shared" si="6"/>
        <v/>
      </c>
      <c r="C80" s="28" t="str">
        <f t="shared" si="6"/>
        <v/>
      </c>
      <c r="D80" s="28" t="str">
        <f t="shared" si="6"/>
        <v/>
      </c>
      <c r="E80" s="28" t="str">
        <f t="shared" si="6"/>
        <v/>
      </c>
      <c r="F80" s="94">
        <f t="shared" si="6"/>
        <v>42370</v>
      </c>
      <c r="G80" s="94">
        <f t="shared" si="6"/>
        <v>42371</v>
      </c>
      <c r="H80" s="24"/>
      <c r="I80" s="53"/>
      <c r="J80" s="104"/>
      <c r="K80" s="17"/>
      <c r="L80" s="122" t="s">
        <v>64</v>
      </c>
      <c r="M80" s="94"/>
      <c r="N80" s="266" t="s">
        <v>65</v>
      </c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8"/>
      <c r="AA80" s="13"/>
      <c r="AB80" s="39"/>
      <c r="AC80" s="15"/>
      <c r="AD80" s="40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</row>
    <row r="81" spans="1:66" ht="17.25" customHeight="1">
      <c r="A81" s="73">
        <f t="shared" si="6"/>
        <v>42372</v>
      </c>
      <c r="B81" s="28">
        <f t="shared" si="6"/>
        <v>42373</v>
      </c>
      <c r="C81" s="28">
        <f t="shared" si="6"/>
        <v>42374</v>
      </c>
      <c r="D81" s="28">
        <f t="shared" si="6"/>
        <v>42375</v>
      </c>
      <c r="E81" s="28">
        <f t="shared" si="6"/>
        <v>42376</v>
      </c>
      <c r="F81" s="28">
        <f t="shared" si="6"/>
        <v>42377</v>
      </c>
      <c r="G81" s="28">
        <f t="shared" si="6"/>
        <v>42378</v>
      </c>
      <c r="H81" s="24"/>
      <c r="I81" s="53"/>
      <c r="J81" s="53">
        <v>15</v>
      </c>
      <c r="K81" s="17"/>
      <c r="L81" s="230" t="s">
        <v>63</v>
      </c>
      <c r="M81" s="138"/>
      <c r="N81" s="295" t="s">
        <v>57</v>
      </c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7"/>
      <c r="AA81" s="13"/>
      <c r="AB81" s="39"/>
      <c r="AC81" s="15"/>
      <c r="AD81" s="40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</row>
    <row r="82" spans="1:66" ht="17.25" customHeight="1" thickBot="1">
      <c r="A82" s="73">
        <f t="shared" si="6"/>
        <v>42379</v>
      </c>
      <c r="B82" s="28">
        <f t="shared" si="6"/>
        <v>42380</v>
      </c>
      <c r="C82" s="28">
        <f t="shared" si="6"/>
        <v>42381</v>
      </c>
      <c r="D82" s="87">
        <f t="shared" si="6"/>
        <v>42382</v>
      </c>
      <c r="E82" s="28">
        <f t="shared" si="6"/>
        <v>42383</v>
      </c>
      <c r="F82" s="28">
        <f t="shared" si="6"/>
        <v>42384</v>
      </c>
      <c r="G82" s="206">
        <f t="shared" si="6"/>
        <v>42385</v>
      </c>
      <c r="H82" s="24"/>
      <c r="I82" s="53"/>
      <c r="J82" s="53">
        <v>16</v>
      </c>
      <c r="K82" s="17"/>
      <c r="L82" s="122" t="s">
        <v>62</v>
      </c>
      <c r="M82" s="140"/>
      <c r="N82" s="266" t="s">
        <v>58</v>
      </c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8"/>
      <c r="AA82" s="13"/>
      <c r="AB82" s="39"/>
      <c r="AC82" s="15"/>
      <c r="AD82" s="40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</row>
    <row r="83" spans="1:66" ht="17.25" customHeight="1" thickTop="1" thickBot="1">
      <c r="A83" s="73">
        <f t="shared" si="6"/>
        <v>42386</v>
      </c>
      <c r="B83" s="139">
        <f t="shared" si="6"/>
        <v>42387</v>
      </c>
      <c r="C83" s="177">
        <f t="shared" si="6"/>
        <v>42388</v>
      </c>
      <c r="D83" s="180">
        <f t="shared" si="6"/>
        <v>42389</v>
      </c>
      <c r="E83" s="178">
        <f t="shared" si="6"/>
        <v>42390</v>
      </c>
      <c r="F83" s="139">
        <f t="shared" si="6"/>
        <v>42391</v>
      </c>
      <c r="G83" s="139">
        <f t="shared" si="6"/>
        <v>42392</v>
      </c>
      <c r="H83" s="24"/>
      <c r="I83" s="53"/>
      <c r="J83" s="104"/>
      <c r="K83" s="17"/>
      <c r="L83" s="122" t="s">
        <v>100</v>
      </c>
      <c r="M83" s="180"/>
      <c r="N83" s="342" t="s">
        <v>37</v>
      </c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43"/>
      <c r="Z83" s="344"/>
      <c r="AA83" s="13"/>
      <c r="AB83" s="39"/>
      <c r="AC83" s="15"/>
      <c r="AD83" s="40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</row>
    <row r="84" spans="1:66" ht="17.25" customHeight="1" thickTop="1">
      <c r="A84" s="73">
        <f t="shared" si="6"/>
        <v>42393</v>
      </c>
      <c r="B84" s="128">
        <f t="shared" si="6"/>
        <v>42394</v>
      </c>
      <c r="C84" s="128">
        <f t="shared" si="6"/>
        <v>42395</v>
      </c>
      <c r="D84" s="179">
        <f t="shared" si="6"/>
        <v>42396</v>
      </c>
      <c r="E84" s="128">
        <f t="shared" si="6"/>
        <v>42397</v>
      </c>
      <c r="F84" s="128">
        <f t="shared" si="6"/>
        <v>42398</v>
      </c>
      <c r="G84" s="128">
        <f t="shared" si="6"/>
        <v>42399</v>
      </c>
      <c r="H84" s="24"/>
      <c r="I84" s="53"/>
      <c r="J84" s="104"/>
      <c r="K84" s="135"/>
      <c r="L84" s="122" t="s">
        <v>98</v>
      </c>
      <c r="M84" s="128"/>
      <c r="N84" s="266" t="s">
        <v>99</v>
      </c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8"/>
      <c r="AA84" s="13"/>
      <c r="AB84" s="39"/>
      <c r="AC84" s="15"/>
      <c r="AD84" s="40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</row>
    <row r="85" spans="1:66" ht="17.25" customHeight="1">
      <c r="A85" s="73">
        <f>IF(MONTH($A$78)&lt;&gt;MONTH($A$78-(WEEKDAY($A$78,1)-($L$4-1))-IF((WEEKDAY($A$78,1)-($L$4-1))&lt;=0,7,0)+(ROW(A85)-ROW($A$80))*7+(COLUMN(A85)-COLUMN($A$80)+1)),"",$A$78-(WEEKDAY($A$78,1)-($L$4-1))-IF((WEEKDAY($A$78,1)-($L$4-1))&lt;=0,7,0)+(ROW(A85)-ROW($A$80))*7+(COLUMN(A85)-COLUMN($A$80)+1))</f>
        <v>42400</v>
      </c>
      <c r="B85" s="28"/>
      <c r="C85" s="28"/>
      <c r="D85" s="28"/>
      <c r="E85" s="28"/>
      <c r="F85" s="28"/>
      <c r="G85" s="28"/>
      <c r="H85" s="24"/>
      <c r="I85" s="53"/>
      <c r="J85" s="104"/>
      <c r="K85" s="24"/>
      <c r="L85" s="122"/>
      <c r="M85" s="120"/>
      <c r="N85" s="266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8"/>
      <c r="AA85" s="13"/>
      <c r="AB85" s="39"/>
      <c r="AC85" s="15"/>
      <c r="AD85" s="40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</row>
    <row r="86" spans="1:66" ht="17.25" customHeight="1">
      <c r="A86" s="19"/>
      <c r="B86" s="19"/>
      <c r="C86" s="19"/>
      <c r="D86" s="19"/>
      <c r="E86" s="19"/>
      <c r="F86" s="19"/>
      <c r="G86" s="19"/>
      <c r="H86" s="24"/>
      <c r="I86" s="19"/>
      <c r="J86" s="19"/>
      <c r="K86" s="24"/>
      <c r="L86" s="93"/>
      <c r="M86" s="61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13"/>
      <c r="AB86" s="39"/>
      <c r="AC86" s="15"/>
      <c r="AD86" s="40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</row>
    <row r="87" spans="1:66" ht="17.25" customHeight="1">
      <c r="A87" s="261">
        <f>DATE(YEAR(A78),MONTH(A78)+1,1)</f>
        <v>42401</v>
      </c>
      <c r="B87" s="262"/>
      <c r="C87" s="262"/>
      <c r="D87" s="262"/>
      <c r="E87" s="262"/>
      <c r="F87" s="262"/>
      <c r="G87" s="263"/>
      <c r="H87" s="24"/>
      <c r="I87" s="52" t="s">
        <v>18</v>
      </c>
      <c r="J87" s="52" t="s">
        <v>0</v>
      </c>
      <c r="K87" s="24"/>
      <c r="L87" s="264" t="s">
        <v>9</v>
      </c>
      <c r="M87" s="265"/>
      <c r="N87" s="264" t="s">
        <v>10</v>
      </c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84"/>
      <c r="AA87" s="13"/>
      <c r="AB87" s="39"/>
      <c r="AC87" s="15"/>
      <c r="AD87" s="40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</row>
    <row r="88" spans="1:66" ht="17.25" customHeight="1">
      <c r="A88" s="82" t="s">
        <v>11</v>
      </c>
      <c r="B88" s="83" t="s">
        <v>12</v>
      </c>
      <c r="C88" s="83" t="s">
        <v>13</v>
      </c>
      <c r="D88" s="83" t="s">
        <v>14</v>
      </c>
      <c r="E88" s="83" t="s">
        <v>15</v>
      </c>
      <c r="F88" s="83" t="s">
        <v>16</v>
      </c>
      <c r="G88" s="83" t="s">
        <v>17</v>
      </c>
      <c r="H88" s="24"/>
      <c r="I88" s="17"/>
      <c r="J88" s="17"/>
      <c r="K88" s="24"/>
      <c r="AA88" s="13"/>
      <c r="AB88" s="39"/>
      <c r="AC88" s="15"/>
      <c r="AD88" s="40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</row>
    <row r="89" spans="1:66" ht="17.25" customHeight="1" thickBot="1">
      <c r="A89" s="71" t="str">
        <f t="shared" ref="A89:G93" si="7">IF(MONTH($A$87)&lt;&gt;MONTH($A$87-(WEEKDAY($A$87,1)-($L$4-1))-IF((WEEKDAY($A$87,1)-($L$4-1))&lt;=0,7,0)+(ROW(A89)-ROW($A$89))*7+(COLUMN(A89)-COLUMN($A$89)+1)),"",$A$87-(WEEKDAY($A$87,1)-($L$4-1))-IF((WEEKDAY($A$87,1)-($L$4-1))&lt;=0,7,0)+(ROW(A89)-ROW($A$89))*7+(COLUMN(A89)-COLUMN($A$89)+1))</f>
        <v/>
      </c>
      <c r="B89" s="142">
        <f t="shared" si="7"/>
        <v>42401</v>
      </c>
      <c r="C89" s="142">
        <f t="shared" si="7"/>
        <v>42402</v>
      </c>
      <c r="D89" s="142">
        <f t="shared" si="7"/>
        <v>42403</v>
      </c>
      <c r="E89" s="142">
        <f t="shared" si="7"/>
        <v>42404</v>
      </c>
      <c r="F89" s="142">
        <f t="shared" si="7"/>
        <v>42405</v>
      </c>
      <c r="G89" s="94">
        <f t="shared" si="7"/>
        <v>42406</v>
      </c>
      <c r="H89" s="24"/>
      <c r="I89" s="53"/>
      <c r="J89" s="104"/>
      <c r="K89" s="24"/>
      <c r="L89" s="122" t="s">
        <v>61</v>
      </c>
      <c r="M89" s="128"/>
      <c r="N89" s="266" t="s">
        <v>99</v>
      </c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8"/>
      <c r="AA89" s="13"/>
      <c r="AB89" s="39"/>
      <c r="AC89" s="15"/>
      <c r="AD89" s="40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</row>
    <row r="90" spans="1:66" ht="17.25" customHeight="1" thickTop="1" thickBot="1">
      <c r="A90" s="71">
        <f t="shared" si="7"/>
        <v>42407</v>
      </c>
      <c r="B90" s="94">
        <f t="shared" si="7"/>
        <v>42408</v>
      </c>
      <c r="C90" s="94">
        <f t="shared" si="7"/>
        <v>42409</v>
      </c>
      <c r="D90" s="144">
        <f t="shared" si="7"/>
        <v>42410</v>
      </c>
      <c r="E90" s="256">
        <f t="shared" si="7"/>
        <v>42411</v>
      </c>
      <c r="F90" s="257">
        <f t="shared" si="7"/>
        <v>42412</v>
      </c>
      <c r="G90" s="197">
        <f t="shared" si="7"/>
        <v>42413</v>
      </c>
      <c r="H90" s="24"/>
      <c r="I90" s="53"/>
      <c r="J90" s="53"/>
      <c r="K90" s="24"/>
      <c r="L90" s="122" t="s">
        <v>60</v>
      </c>
      <c r="M90" s="94"/>
      <c r="N90" s="266" t="s">
        <v>59</v>
      </c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8"/>
      <c r="AA90" s="13"/>
      <c r="AB90" s="25"/>
      <c r="AC90" s="26"/>
      <c r="AD90" s="13"/>
      <c r="AE90" s="15"/>
      <c r="AF90" s="15"/>
    </row>
    <row r="91" spans="1:66" ht="17.25" customHeight="1" thickTop="1" thickBot="1">
      <c r="A91" s="73">
        <f t="shared" si="7"/>
        <v>42414</v>
      </c>
      <c r="B91" s="159">
        <f t="shared" si="7"/>
        <v>42415</v>
      </c>
      <c r="C91" s="89">
        <f t="shared" si="7"/>
        <v>42416</v>
      </c>
      <c r="D91" s="89">
        <f t="shared" si="7"/>
        <v>42417</v>
      </c>
      <c r="E91" s="90">
        <f t="shared" si="7"/>
        <v>42418</v>
      </c>
      <c r="F91" s="90">
        <f t="shared" si="7"/>
        <v>42419</v>
      </c>
      <c r="G91" s="28">
        <f t="shared" si="7"/>
        <v>42420</v>
      </c>
      <c r="H91" s="29"/>
      <c r="I91" s="53"/>
      <c r="J91" s="53"/>
      <c r="K91" s="24"/>
      <c r="L91" s="137" t="s">
        <v>129</v>
      </c>
      <c r="M91" s="233"/>
      <c r="N91" s="339" t="s">
        <v>157</v>
      </c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1"/>
      <c r="AA91" s="13"/>
      <c r="AB91" s="25"/>
      <c r="AC91" s="26"/>
      <c r="AD91" s="13"/>
      <c r="AE91" s="15"/>
      <c r="AF91" s="15"/>
    </row>
    <row r="92" spans="1:66" ht="17.25" customHeight="1" thickTop="1" thickBot="1">
      <c r="A92" s="73">
        <f t="shared" si="7"/>
        <v>42421</v>
      </c>
      <c r="B92" s="217">
        <f t="shared" si="7"/>
        <v>42422</v>
      </c>
      <c r="C92" s="240">
        <f t="shared" si="7"/>
        <v>42423</v>
      </c>
      <c r="D92" s="220">
        <f t="shared" si="7"/>
        <v>42424</v>
      </c>
      <c r="E92" s="220">
        <f t="shared" si="7"/>
        <v>42425</v>
      </c>
      <c r="F92" s="221">
        <f t="shared" si="7"/>
        <v>42426</v>
      </c>
      <c r="G92" s="182">
        <f t="shared" si="7"/>
        <v>42427</v>
      </c>
      <c r="H92" s="29"/>
      <c r="I92" s="53"/>
      <c r="J92" s="53"/>
      <c r="K92" s="24"/>
      <c r="L92" s="45" t="s">
        <v>30</v>
      </c>
      <c r="M92" s="232"/>
      <c r="N92" s="272" t="s">
        <v>158</v>
      </c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4"/>
      <c r="AA92" s="13"/>
      <c r="AB92" s="25"/>
      <c r="AC92" s="26"/>
      <c r="AD92" s="13"/>
      <c r="AE92" s="15"/>
      <c r="AF92" s="15"/>
    </row>
    <row r="93" spans="1:66" ht="17.25" customHeight="1" thickTop="1" thickBot="1">
      <c r="A93" s="73">
        <f t="shared" si="7"/>
        <v>42428</v>
      </c>
      <c r="B93" s="228">
        <f t="shared" si="7"/>
        <v>42429</v>
      </c>
      <c r="C93" s="92" t="str">
        <f t="shared" si="7"/>
        <v/>
      </c>
      <c r="D93" s="28" t="str">
        <f t="shared" si="7"/>
        <v/>
      </c>
      <c r="E93" s="28" t="str">
        <f t="shared" si="7"/>
        <v/>
      </c>
      <c r="F93" s="88" t="str">
        <f t="shared" si="7"/>
        <v/>
      </c>
      <c r="G93" s="28" t="str">
        <f t="shared" si="7"/>
        <v/>
      </c>
      <c r="H93" s="29"/>
      <c r="I93" s="53"/>
      <c r="J93" s="53"/>
      <c r="K93" s="24"/>
      <c r="L93" s="122" t="s">
        <v>174</v>
      </c>
      <c r="M93" s="255"/>
      <c r="N93" s="281" t="s">
        <v>26</v>
      </c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79"/>
      <c r="Z93" s="282"/>
      <c r="AA93" s="13"/>
      <c r="AB93" s="25"/>
      <c r="AC93" s="26"/>
      <c r="AD93" s="13"/>
      <c r="AE93" s="15"/>
      <c r="AF93" s="15"/>
    </row>
    <row r="94" spans="1:66" ht="17.25" customHeight="1" thickTop="1" thickBot="1">
      <c r="A94" s="241"/>
      <c r="B94" s="23"/>
      <c r="C94" s="23"/>
      <c r="D94" s="23"/>
      <c r="E94" s="23"/>
      <c r="F94" s="23"/>
      <c r="G94" s="241"/>
      <c r="H94" s="38"/>
      <c r="I94" s="54"/>
      <c r="J94" s="54"/>
      <c r="K94" s="24"/>
      <c r="L94" s="45" t="s">
        <v>31</v>
      </c>
      <c r="M94" s="102"/>
      <c r="N94" s="299" t="s">
        <v>134</v>
      </c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79"/>
      <c r="Z94" s="282"/>
      <c r="AA94" s="13"/>
      <c r="AB94" s="25"/>
      <c r="AC94" s="26"/>
      <c r="AD94" s="13"/>
      <c r="AE94" s="15"/>
      <c r="AF94" s="15"/>
    </row>
    <row r="95" spans="1:66" ht="17.25" customHeight="1" thickTop="1" thickBot="1">
      <c r="A95" s="241"/>
      <c r="B95" s="23"/>
      <c r="C95" s="23"/>
      <c r="D95" s="23"/>
      <c r="E95" s="23"/>
      <c r="F95" s="23"/>
      <c r="G95" s="241"/>
      <c r="H95" s="38"/>
      <c r="I95" s="54"/>
      <c r="J95" s="54"/>
      <c r="K95" s="24"/>
      <c r="L95" s="33" t="s">
        <v>136</v>
      </c>
      <c r="M95" s="216"/>
      <c r="N95" s="273" t="s">
        <v>175</v>
      </c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4"/>
      <c r="AA95" s="13"/>
      <c r="AB95" s="25"/>
      <c r="AC95" s="26"/>
      <c r="AD95" s="13"/>
      <c r="AE95" s="15"/>
      <c r="AF95" s="15"/>
    </row>
    <row r="96" spans="1:66" ht="17.25" customHeight="1" thickTop="1" thickBot="1">
      <c r="A96" s="241"/>
      <c r="B96" s="23"/>
      <c r="C96" s="23"/>
      <c r="D96" s="23"/>
      <c r="E96" s="23"/>
      <c r="F96" s="23"/>
      <c r="G96" s="241"/>
      <c r="H96" s="38"/>
      <c r="I96" s="54"/>
      <c r="J96" s="54"/>
      <c r="K96" s="24"/>
      <c r="L96" s="122" t="s">
        <v>33</v>
      </c>
      <c r="M96" s="182"/>
      <c r="N96" s="283" t="s">
        <v>102</v>
      </c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82"/>
      <c r="AA96" s="13"/>
      <c r="AB96" s="25"/>
      <c r="AC96" s="26"/>
      <c r="AD96" s="13"/>
      <c r="AE96" s="15"/>
      <c r="AF96" s="15"/>
    </row>
    <row r="97" spans="1:253" ht="17.25" customHeight="1" thickTop="1">
      <c r="A97" s="19"/>
      <c r="B97" s="19"/>
      <c r="C97" s="19"/>
      <c r="D97" s="19"/>
      <c r="E97" s="19"/>
      <c r="F97" s="19"/>
      <c r="G97" s="19"/>
      <c r="H97" s="24"/>
      <c r="I97" s="56"/>
      <c r="J97" s="56"/>
      <c r="K97" s="24"/>
      <c r="L97" s="62"/>
      <c r="M97" s="246"/>
      <c r="N97" s="63"/>
      <c r="O97" s="63"/>
      <c r="P97" s="63"/>
      <c r="Q97" s="63"/>
      <c r="R97" s="64"/>
      <c r="S97" s="64"/>
      <c r="T97" s="64"/>
      <c r="U97" s="64"/>
      <c r="V97" s="64"/>
      <c r="W97" s="64"/>
      <c r="X97" s="64"/>
      <c r="Y97" s="64"/>
      <c r="Z97" s="64"/>
      <c r="AA97" s="13"/>
      <c r="AB97" s="25"/>
      <c r="AC97" s="26"/>
      <c r="AD97" s="13"/>
      <c r="AE97" s="15"/>
      <c r="AF97" s="15"/>
    </row>
    <row r="98" spans="1:253" ht="17.25" customHeight="1">
      <c r="A98" s="259" t="s">
        <v>53</v>
      </c>
      <c r="B98" s="259"/>
      <c r="C98" s="259"/>
      <c r="D98" s="259"/>
      <c r="E98" s="259"/>
      <c r="F98" s="259"/>
      <c r="G98" s="259"/>
      <c r="H98" s="259"/>
      <c r="I98" s="259"/>
      <c r="J98" s="259"/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"/>
      <c r="AC98" s="26"/>
      <c r="AD98" s="13"/>
      <c r="AE98" s="15"/>
      <c r="AF98" s="15"/>
    </row>
    <row r="99" spans="1:253" ht="17.25" customHeight="1">
      <c r="A99" s="259"/>
      <c r="B99" s="259"/>
      <c r="C99" s="259"/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"/>
      <c r="AC99" s="26"/>
      <c r="AD99" s="13"/>
      <c r="AE99" s="15"/>
      <c r="AF99" s="15"/>
    </row>
    <row r="100" spans="1:253" ht="17.25" customHeight="1">
      <c r="A100" s="259"/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"/>
      <c r="AC100" s="26"/>
      <c r="AD100" s="13"/>
      <c r="AE100" s="15"/>
      <c r="AF100" s="15"/>
    </row>
    <row r="101" spans="1:253" ht="17.25" customHeight="1">
      <c r="A101" s="258" t="s">
        <v>54</v>
      </c>
      <c r="B101" s="258"/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"/>
      <c r="AC101" s="26"/>
      <c r="AD101" s="13"/>
      <c r="AE101" s="15"/>
      <c r="AF101" s="15"/>
    </row>
    <row r="102" spans="1:253" ht="17.25" customHeight="1">
      <c r="A102" s="260" t="s">
        <v>46</v>
      </c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5"/>
      <c r="AC102" s="26"/>
      <c r="AD102" s="13"/>
      <c r="AE102" s="15"/>
      <c r="AF102" s="15"/>
    </row>
    <row r="103" spans="1:253" ht="17.25" customHeight="1">
      <c r="A103" s="261">
        <f>DATE(YEAR(A87),MONTH(A87)+1,1)</f>
        <v>42430</v>
      </c>
      <c r="B103" s="262"/>
      <c r="C103" s="262"/>
      <c r="D103" s="262"/>
      <c r="E103" s="262"/>
      <c r="F103" s="262"/>
      <c r="G103" s="263"/>
      <c r="H103" s="16"/>
      <c r="I103" s="52" t="s">
        <v>18</v>
      </c>
      <c r="J103" s="52" t="s">
        <v>0</v>
      </c>
      <c r="K103" s="24"/>
      <c r="L103" s="264" t="s">
        <v>9</v>
      </c>
      <c r="M103" s="265"/>
      <c r="N103" s="264" t="s">
        <v>10</v>
      </c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84"/>
      <c r="AA103" s="13"/>
      <c r="AB103" s="25"/>
      <c r="AC103" s="26"/>
      <c r="AD103" s="13"/>
      <c r="AE103" s="15"/>
      <c r="AF103" s="15"/>
    </row>
    <row r="104" spans="1:253" ht="17.25" customHeight="1" thickBot="1">
      <c r="A104" s="82" t="s">
        <v>11</v>
      </c>
      <c r="B104" s="83" t="s">
        <v>12</v>
      </c>
      <c r="C104" s="83" t="s">
        <v>13</v>
      </c>
      <c r="D104" s="83" t="s">
        <v>14</v>
      </c>
      <c r="E104" s="83" t="s">
        <v>15</v>
      </c>
      <c r="F104" s="83" t="s">
        <v>16</v>
      </c>
      <c r="G104" s="83" t="s">
        <v>17</v>
      </c>
      <c r="H104" s="16"/>
      <c r="I104" s="17"/>
      <c r="J104" s="17"/>
      <c r="K104" s="24"/>
      <c r="AA104" s="13"/>
      <c r="AB104" s="25"/>
      <c r="AC104" s="26"/>
      <c r="AD104" s="13"/>
      <c r="AE104" s="15"/>
      <c r="AF104" s="15"/>
    </row>
    <row r="105" spans="1:253" ht="17.25" customHeight="1" thickBot="1">
      <c r="A105" s="71" t="str">
        <f t="shared" ref="A105:G109" si="8">IF(MONTH($A$103)&lt;&gt;MONTH($A$103-(WEEKDAY($A$103,1)-($L$4-1))-IF((WEEKDAY($A$103,1)-($L$4-1))&lt;=0,7,0)+(ROW(A105)-ROW($A$105))*7+(COLUMN(A105)-COLUMN($A$105)+1)),"",$A$103-(WEEKDAY($A$103,1)-($L$4-1))-IF((WEEKDAY($A$103,1)-($L$4-1))&lt;=0,7,0)+(ROW(A105)-ROW($A$105))*7+(COLUMN(A105)-COLUMN($A$105)+1))</f>
        <v/>
      </c>
      <c r="B105" s="87" t="str">
        <f t="shared" si="8"/>
        <v/>
      </c>
      <c r="C105" s="154">
        <f t="shared" si="8"/>
        <v>42430</v>
      </c>
      <c r="D105" s="155">
        <f t="shared" si="8"/>
        <v>42431</v>
      </c>
      <c r="E105" s="160">
        <f t="shared" si="8"/>
        <v>42432</v>
      </c>
      <c r="F105" s="251">
        <f t="shared" si="8"/>
        <v>42433</v>
      </c>
      <c r="G105" s="226">
        <f t="shared" si="8"/>
        <v>42434</v>
      </c>
      <c r="H105" s="16"/>
      <c r="I105" s="53"/>
      <c r="J105" s="53"/>
      <c r="K105" s="24"/>
      <c r="L105" s="122" t="s">
        <v>103</v>
      </c>
      <c r="M105" s="147"/>
      <c r="N105" s="272" t="s">
        <v>176</v>
      </c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319"/>
      <c r="AA105" s="13"/>
      <c r="AB105" s="25"/>
      <c r="AC105" s="26"/>
      <c r="AD105" s="13"/>
      <c r="AE105" s="15"/>
      <c r="AF105" s="15"/>
    </row>
    <row r="106" spans="1:253" ht="17.25" customHeight="1" thickTop="1" thickBot="1">
      <c r="A106" s="73">
        <f t="shared" si="8"/>
        <v>42435</v>
      </c>
      <c r="B106" s="223">
        <f t="shared" si="8"/>
        <v>42436</v>
      </c>
      <c r="C106" s="222">
        <f t="shared" si="8"/>
        <v>42437</v>
      </c>
      <c r="D106" s="150">
        <f t="shared" si="8"/>
        <v>42438</v>
      </c>
      <c r="E106" s="150">
        <f t="shared" si="8"/>
        <v>42439</v>
      </c>
      <c r="F106" s="225">
        <f t="shared" si="8"/>
        <v>42440</v>
      </c>
      <c r="G106" s="227">
        <f t="shared" si="8"/>
        <v>42441</v>
      </c>
      <c r="H106" s="38"/>
      <c r="I106" s="53"/>
      <c r="J106" s="53">
        <v>1</v>
      </c>
      <c r="K106" s="24"/>
      <c r="L106" s="78" t="s">
        <v>2</v>
      </c>
      <c r="M106" s="162"/>
      <c r="N106" s="332" t="s">
        <v>73</v>
      </c>
      <c r="O106" s="333"/>
      <c r="P106" s="333"/>
      <c r="Q106" s="333"/>
      <c r="R106" s="333"/>
      <c r="S106" s="333"/>
      <c r="T106" s="333"/>
      <c r="U106" s="333"/>
      <c r="V106" s="333"/>
      <c r="W106" s="333"/>
      <c r="X106" s="333"/>
      <c r="Y106" s="333"/>
      <c r="Z106" s="334"/>
      <c r="AA106" s="13"/>
      <c r="AB106" s="25"/>
      <c r="AC106" s="26"/>
      <c r="AD106" s="13"/>
      <c r="AE106" s="15"/>
      <c r="AF106" s="15"/>
    </row>
    <row r="107" spans="1:253" ht="17.25" customHeight="1" thickTop="1" thickBot="1">
      <c r="A107" s="71">
        <f t="shared" si="8"/>
        <v>42442</v>
      </c>
      <c r="B107" s="88">
        <f t="shared" si="8"/>
        <v>42443</v>
      </c>
      <c r="C107" s="28">
        <f t="shared" si="8"/>
        <v>42444</v>
      </c>
      <c r="D107" s="91">
        <f t="shared" si="8"/>
        <v>42445</v>
      </c>
      <c r="E107" s="91">
        <f t="shared" si="8"/>
        <v>42446</v>
      </c>
      <c r="F107" s="165">
        <f t="shared" si="8"/>
        <v>42447</v>
      </c>
      <c r="G107" s="88">
        <f t="shared" si="8"/>
        <v>42448</v>
      </c>
      <c r="H107" s="37"/>
      <c r="I107" s="53"/>
      <c r="J107" s="53">
        <v>2</v>
      </c>
      <c r="K107" s="24"/>
      <c r="L107" s="161" t="s">
        <v>143</v>
      </c>
      <c r="M107" s="164"/>
      <c r="N107" s="313" t="s">
        <v>74</v>
      </c>
      <c r="O107" s="314"/>
      <c r="P107" s="314"/>
      <c r="Q107" s="314"/>
      <c r="R107" s="314"/>
      <c r="S107" s="314"/>
      <c r="T107" s="314"/>
      <c r="U107" s="314"/>
      <c r="V107" s="314"/>
      <c r="W107" s="314"/>
      <c r="X107" s="314"/>
      <c r="Y107" s="314"/>
      <c r="Z107" s="315"/>
      <c r="AA107" s="13"/>
      <c r="AB107" s="25"/>
      <c r="AC107" s="26"/>
      <c r="AD107" s="13"/>
      <c r="AE107" s="15"/>
      <c r="AF107" s="15"/>
    </row>
    <row r="108" spans="1:253" s="36" customFormat="1" ht="17.25" customHeight="1" thickTop="1" thickBot="1">
      <c r="A108" s="74">
        <f t="shared" si="8"/>
        <v>42449</v>
      </c>
      <c r="B108" s="28">
        <f t="shared" si="8"/>
        <v>42450</v>
      </c>
      <c r="C108" s="28">
        <f t="shared" si="8"/>
        <v>42451</v>
      </c>
      <c r="D108" s="28">
        <f t="shared" si="8"/>
        <v>42452</v>
      </c>
      <c r="E108" s="28">
        <f t="shared" si="8"/>
        <v>42453</v>
      </c>
      <c r="F108" s="94">
        <f t="shared" si="8"/>
        <v>42454</v>
      </c>
      <c r="G108" s="94">
        <f t="shared" si="8"/>
        <v>42455</v>
      </c>
      <c r="H108" s="37"/>
      <c r="I108" s="53">
        <v>-2</v>
      </c>
      <c r="J108" s="53">
        <v>3</v>
      </c>
      <c r="K108" s="29"/>
      <c r="L108" s="161" t="s">
        <v>144</v>
      </c>
      <c r="M108" s="157"/>
      <c r="N108" s="316" t="s">
        <v>78</v>
      </c>
      <c r="O108" s="314"/>
      <c r="P108" s="314"/>
      <c r="Q108" s="314"/>
      <c r="R108" s="314"/>
      <c r="S108" s="314"/>
      <c r="T108" s="314"/>
      <c r="U108" s="314"/>
      <c r="V108" s="314"/>
      <c r="W108" s="314"/>
      <c r="X108" s="314"/>
      <c r="Y108" s="314"/>
      <c r="Z108" s="317"/>
      <c r="AA108" s="13"/>
      <c r="AB108" s="25"/>
      <c r="AC108" s="26"/>
      <c r="AD108" s="13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</row>
    <row r="109" spans="1:253" s="36" customFormat="1" ht="17.25" customHeight="1" thickBot="1">
      <c r="A109" s="73">
        <f t="shared" si="8"/>
        <v>42456</v>
      </c>
      <c r="B109" s="28">
        <f t="shared" si="8"/>
        <v>42457</v>
      </c>
      <c r="C109" s="28">
        <f t="shared" si="8"/>
        <v>42458</v>
      </c>
      <c r="D109" s="28">
        <f t="shared" si="8"/>
        <v>42459</v>
      </c>
      <c r="E109" s="28">
        <f t="shared" si="8"/>
        <v>42460</v>
      </c>
      <c r="F109" s="92" t="str">
        <f t="shared" si="8"/>
        <v/>
      </c>
      <c r="G109" s="28" t="str">
        <f t="shared" si="8"/>
        <v/>
      </c>
      <c r="H109" s="37"/>
      <c r="I109" s="53"/>
      <c r="J109" s="53">
        <v>4</v>
      </c>
      <c r="K109" s="29"/>
      <c r="L109" s="78" t="s">
        <v>35</v>
      </c>
      <c r="M109" s="203"/>
      <c r="N109" s="299" t="s">
        <v>172</v>
      </c>
      <c r="O109" s="279"/>
      <c r="P109" s="279"/>
      <c r="Q109" s="279"/>
      <c r="R109" s="279"/>
      <c r="S109" s="279"/>
      <c r="T109" s="279"/>
      <c r="U109" s="279"/>
      <c r="V109" s="279"/>
      <c r="W109" s="279"/>
      <c r="X109" s="279"/>
      <c r="Y109" s="279"/>
      <c r="Z109" s="282"/>
      <c r="AA109" s="13"/>
      <c r="AB109" s="25"/>
      <c r="AC109" s="26"/>
      <c r="AD109" s="13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</row>
    <row r="110" spans="1:253" s="36" customFormat="1" ht="17.25" customHeight="1" thickTop="1" thickBot="1">
      <c r="A110" s="136"/>
      <c r="B110" s="136"/>
      <c r="C110" s="136"/>
      <c r="D110" s="136"/>
      <c r="E110" s="136"/>
      <c r="F110" s="136"/>
      <c r="G110" s="136"/>
      <c r="H110" s="38"/>
      <c r="I110" s="219"/>
      <c r="J110" s="219"/>
      <c r="K110" s="29"/>
      <c r="L110" s="215" t="s">
        <v>24</v>
      </c>
      <c r="M110" s="201"/>
      <c r="N110" s="337" t="s">
        <v>165</v>
      </c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13"/>
      <c r="AB110" s="25"/>
      <c r="AC110" s="26"/>
      <c r="AD110" s="13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</row>
    <row r="111" spans="1:253" s="36" customFormat="1" ht="17.25" customHeight="1" thickTop="1" thickBot="1">
      <c r="A111" s="320"/>
      <c r="B111" s="320"/>
      <c r="C111" s="320"/>
      <c r="D111" s="320"/>
      <c r="E111" s="320"/>
      <c r="F111" s="320"/>
      <c r="G111" s="320"/>
      <c r="H111" s="38"/>
      <c r="I111" s="54"/>
      <c r="J111" s="54"/>
      <c r="K111" s="29"/>
      <c r="L111" s="161" t="s">
        <v>24</v>
      </c>
      <c r="M111" s="224"/>
      <c r="N111" s="299" t="s">
        <v>151</v>
      </c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82"/>
      <c r="AA111" s="13"/>
      <c r="AB111" s="25"/>
      <c r="AC111" s="26"/>
      <c r="AD111" s="13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</row>
    <row r="112" spans="1:253" s="36" customFormat="1" ht="17.25" customHeight="1" thickTop="1" thickBot="1">
      <c r="A112" s="136"/>
      <c r="B112" s="136"/>
      <c r="C112" s="136"/>
      <c r="D112" s="136"/>
      <c r="E112" s="136"/>
      <c r="F112" s="136"/>
      <c r="G112" s="136"/>
      <c r="H112" s="38"/>
      <c r="I112" s="54"/>
      <c r="J112" s="54"/>
      <c r="K112" s="24"/>
      <c r="L112" s="137" t="s">
        <v>91</v>
      </c>
      <c r="M112" s="184"/>
      <c r="N112" s="289" t="s">
        <v>177</v>
      </c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318"/>
      <c r="AA112" s="13"/>
      <c r="AB112" s="25"/>
      <c r="AC112" s="26"/>
      <c r="AD112" s="13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</row>
    <row r="113" spans="1:253" s="36" customFormat="1" ht="17.25" customHeight="1" thickBot="1">
      <c r="A113" s="136"/>
      <c r="B113" s="136"/>
      <c r="C113" s="136"/>
      <c r="D113" s="136"/>
      <c r="E113" s="136"/>
      <c r="F113" s="136"/>
      <c r="G113" s="136"/>
      <c r="H113" s="38"/>
      <c r="I113" s="54"/>
      <c r="J113" s="54"/>
      <c r="K113" s="24"/>
      <c r="L113" s="78" t="s">
        <v>1</v>
      </c>
      <c r="M113" s="203"/>
      <c r="N113" s="299" t="s">
        <v>104</v>
      </c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82"/>
      <c r="AA113" s="13"/>
      <c r="AB113" s="25"/>
      <c r="AC113" s="26"/>
      <c r="AD113" s="13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</row>
    <row r="114" spans="1:253" s="36" customFormat="1" ht="17.25" customHeight="1" thickTop="1" thickBot="1">
      <c r="A114" s="136"/>
      <c r="B114" s="136"/>
      <c r="C114" s="136"/>
      <c r="D114" s="136"/>
      <c r="E114" s="136"/>
      <c r="F114" s="136"/>
      <c r="G114" s="136"/>
      <c r="H114" s="38"/>
      <c r="I114" s="54"/>
      <c r="J114" s="54"/>
      <c r="K114" s="24"/>
      <c r="L114" s="122" t="s">
        <v>32</v>
      </c>
      <c r="M114" s="165"/>
      <c r="N114" s="299" t="s">
        <v>105</v>
      </c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82"/>
      <c r="AA114" s="13"/>
      <c r="AB114" s="25"/>
      <c r="AC114" s="26"/>
      <c r="AD114" s="13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</row>
    <row r="115" spans="1:253" ht="17.25" customHeight="1" thickTop="1">
      <c r="A115" s="250"/>
      <c r="B115" s="250"/>
      <c r="C115" s="250"/>
      <c r="D115" s="250"/>
      <c r="E115" s="250"/>
      <c r="F115" s="250"/>
      <c r="G115" s="250"/>
      <c r="H115" s="38"/>
      <c r="I115" s="54"/>
      <c r="J115" s="54"/>
      <c r="K115" s="24"/>
      <c r="L115" s="122" t="s">
        <v>106</v>
      </c>
      <c r="M115" s="94"/>
      <c r="N115" s="365" t="s">
        <v>107</v>
      </c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366"/>
      <c r="AA115" s="13"/>
      <c r="AB115" s="25"/>
      <c r="AC115" s="26"/>
      <c r="AD115" s="13"/>
      <c r="AE115" s="15"/>
      <c r="AF115" s="15"/>
    </row>
    <row r="116" spans="1:253" ht="17.25" customHeight="1">
      <c r="A116" s="250"/>
      <c r="B116" s="250"/>
      <c r="C116" s="250"/>
      <c r="D116" s="250"/>
      <c r="E116" s="250"/>
      <c r="F116" s="250"/>
      <c r="G116" s="250"/>
      <c r="H116" s="24"/>
      <c r="I116" s="96"/>
      <c r="J116" s="96"/>
      <c r="K116" s="24"/>
      <c r="L116" s="93"/>
      <c r="M116" s="57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13"/>
      <c r="AB116" s="1"/>
      <c r="AC116" s="2"/>
      <c r="AD116" s="1"/>
      <c r="AE116" s="15"/>
      <c r="AF116" s="15"/>
    </row>
    <row r="117" spans="1:253" ht="17.25" customHeight="1">
      <c r="A117" s="261">
        <f>DATE(YEAR(A103),MONTH(A103)+1,1)</f>
        <v>42461</v>
      </c>
      <c r="B117" s="262"/>
      <c r="C117" s="262"/>
      <c r="D117" s="262"/>
      <c r="E117" s="262"/>
      <c r="F117" s="262"/>
      <c r="G117" s="263"/>
      <c r="H117" s="24"/>
      <c r="I117" s="52" t="s">
        <v>18</v>
      </c>
      <c r="J117" s="52" t="s">
        <v>0</v>
      </c>
      <c r="K117" s="17"/>
      <c r="L117" s="264" t="s">
        <v>9</v>
      </c>
      <c r="M117" s="265"/>
      <c r="N117" s="264" t="s">
        <v>10</v>
      </c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84"/>
      <c r="AA117" s="13"/>
      <c r="AB117" s="1"/>
      <c r="AC117" s="2"/>
      <c r="AD117" s="1"/>
      <c r="AE117" s="15"/>
      <c r="AF117" s="15"/>
    </row>
    <row r="118" spans="1:253" ht="17.25" customHeight="1">
      <c r="A118" s="82" t="s">
        <v>11</v>
      </c>
      <c r="B118" s="83" t="s">
        <v>12</v>
      </c>
      <c r="C118" s="83" t="s">
        <v>13</v>
      </c>
      <c r="D118" s="83" t="s">
        <v>14</v>
      </c>
      <c r="E118" s="83" t="s">
        <v>15</v>
      </c>
      <c r="F118" s="83" t="s">
        <v>16</v>
      </c>
      <c r="G118" s="83" t="s">
        <v>17</v>
      </c>
      <c r="H118" s="43"/>
      <c r="I118" s="17"/>
      <c r="J118" s="17"/>
      <c r="K118" s="17"/>
      <c r="AA118" s="13"/>
      <c r="AB118" s="25"/>
      <c r="AC118" s="26"/>
      <c r="AD118" s="13"/>
      <c r="AE118" s="15"/>
      <c r="AF118" s="15"/>
    </row>
    <row r="119" spans="1:253" ht="17.25" customHeight="1" thickBot="1">
      <c r="A119" s="71" t="str">
        <f t="shared" ref="A119:G123" si="9">IF(MONTH($A$117)&lt;&gt;MONTH($A$117-(WEEKDAY($A$117,1)-($L$4-1))-IF((WEEKDAY($A$117,1)-($L$4-1))&lt;=0,7,0)+(ROW(A119)-ROW($A$119))*7+(COLUMN(A119)-COLUMN($A$119)+1)),"",$A$117-(WEEKDAY($A$117,1)-($L$4-1))-IF((WEEKDAY($A$117,1)-($L$4-1))&lt;=0,7,0)+(ROW(A119)-ROW($A$119))*7+(COLUMN(A119)-COLUMN($A$119)+1))</f>
        <v/>
      </c>
      <c r="B119" s="123" t="str">
        <f t="shared" si="9"/>
        <v/>
      </c>
      <c r="C119" s="124" t="str">
        <f t="shared" si="9"/>
        <v/>
      </c>
      <c r="D119" s="124" t="str">
        <f t="shared" si="9"/>
        <v/>
      </c>
      <c r="E119" s="124" t="str">
        <f t="shared" si="9"/>
        <v/>
      </c>
      <c r="F119" s="124">
        <f t="shared" si="9"/>
        <v>42461</v>
      </c>
      <c r="G119" s="124">
        <f t="shared" si="9"/>
        <v>42462</v>
      </c>
      <c r="H119" s="43"/>
      <c r="I119" s="53"/>
      <c r="J119" s="53"/>
      <c r="K119" s="38"/>
      <c r="L119" s="122"/>
      <c r="M119" s="120"/>
      <c r="N119" s="266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8"/>
      <c r="AA119" s="13"/>
      <c r="AB119" s="25"/>
      <c r="AC119" s="26"/>
      <c r="AD119" s="13"/>
      <c r="AE119" s="15"/>
      <c r="AF119" s="15"/>
    </row>
    <row r="120" spans="1:253" ht="17.25" customHeight="1" thickTop="1" thickBot="1">
      <c r="A120" s="73">
        <f t="shared" si="9"/>
        <v>42463</v>
      </c>
      <c r="B120" s="188">
        <f t="shared" si="9"/>
        <v>42464</v>
      </c>
      <c r="C120" s="88">
        <f t="shared" si="9"/>
        <v>42465</v>
      </c>
      <c r="D120" s="167">
        <f t="shared" si="9"/>
        <v>42466</v>
      </c>
      <c r="E120" s="88">
        <f t="shared" si="9"/>
        <v>42467</v>
      </c>
      <c r="F120" s="88">
        <f t="shared" si="9"/>
        <v>42468</v>
      </c>
      <c r="G120" s="88">
        <f t="shared" si="9"/>
        <v>42469</v>
      </c>
      <c r="H120" s="43"/>
      <c r="I120" s="53"/>
      <c r="J120" s="53">
        <v>5</v>
      </c>
      <c r="K120" s="38"/>
      <c r="L120" s="189" t="s">
        <v>35</v>
      </c>
      <c r="M120" s="190"/>
      <c r="N120" s="288" t="s">
        <v>170</v>
      </c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90"/>
      <c r="AA120" s="13"/>
      <c r="AB120" s="25"/>
      <c r="AC120" s="26"/>
      <c r="AD120" s="13"/>
      <c r="AE120" s="15"/>
      <c r="AF120" s="15"/>
    </row>
    <row r="121" spans="1:253" ht="17.25" customHeight="1" thickTop="1" thickBot="1">
      <c r="A121" s="73">
        <f t="shared" si="9"/>
        <v>42470</v>
      </c>
      <c r="B121" s="142">
        <f t="shared" si="9"/>
        <v>42471</v>
      </c>
      <c r="C121" s="142">
        <f t="shared" si="9"/>
        <v>42472</v>
      </c>
      <c r="D121" s="142">
        <f t="shared" si="9"/>
        <v>42473</v>
      </c>
      <c r="E121" s="142">
        <f t="shared" si="9"/>
        <v>42474</v>
      </c>
      <c r="F121" s="142">
        <f t="shared" si="9"/>
        <v>42475</v>
      </c>
      <c r="G121" s="142">
        <f t="shared" si="9"/>
        <v>42476</v>
      </c>
      <c r="H121" s="43"/>
      <c r="I121" s="53"/>
      <c r="J121" s="53">
        <v>6</v>
      </c>
      <c r="K121" s="38"/>
      <c r="L121" s="230" t="s">
        <v>96</v>
      </c>
      <c r="M121" s="167"/>
      <c r="N121" s="367" t="s">
        <v>82</v>
      </c>
      <c r="O121" s="368"/>
      <c r="P121" s="368"/>
      <c r="Q121" s="368"/>
      <c r="R121" s="368"/>
      <c r="S121" s="368"/>
      <c r="T121" s="368"/>
      <c r="U121" s="368"/>
      <c r="V121" s="368"/>
      <c r="W121" s="368"/>
      <c r="X121" s="368"/>
      <c r="Y121" s="368"/>
      <c r="Z121" s="369"/>
      <c r="AA121" s="13"/>
      <c r="AB121" s="25"/>
      <c r="AC121" s="26"/>
      <c r="AD121" s="13"/>
      <c r="AE121" s="15"/>
      <c r="AF121" s="15"/>
    </row>
    <row r="122" spans="1:253" ht="17.25" customHeight="1" thickTop="1" thickBot="1">
      <c r="A122" s="73">
        <f t="shared" si="9"/>
        <v>42477</v>
      </c>
      <c r="B122" s="141">
        <f t="shared" si="9"/>
        <v>42478</v>
      </c>
      <c r="C122" s="141">
        <f t="shared" si="9"/>
        <v>42479</v>
      </c>
      <c r="D122" s="141">
        <f t="shared" si="9"/>
        <v>42480</v>
      </c>
      <c r="E122" s="141">
        <f t="shared" si="9"/>
        <v>42481</v>
      </c>
      <c r="F122" s="174">
        <f t="shared" si="9"/>
        <v>42482</v>
      </c>
      <c r="G122" s="90">
        <f t="shared" si="9"/>
        <v>42483</v>
      </c>
      <c r="H122" s="29"/>
      <c r="I122" s="53"/>
      <c r="J122" s="53">
        <v>7</v>
      </c>
      <c r="K122" s="38"/>
      <c r="L122" s="122" t="s">
        <v>109</v>
      </c>
      <c r="M122" s="143"/>
      <c r="N122" s="375" t="s">
        <v>122</v>
      </c>
      <c r="O122" s="376"/>
      <c r="P122" s="376"/>
      <c r="Q122" s="376"/>
      <c r="R122" s="376"/>
      <c r="S122" s="376"/>
      <c r="T122" s="376"/>
      <c r="U122" s="376"/>
      <c r="V122" s="376"/>
      <c r="W122" s="376"/>
      <c r="X122" s="376"/>
      <c r="Y122" s="376"/>
      <c r="Z122" s="377"/>
      <c r="AA122" s="13"/>
      <c r="AB122" s="25"/>
      <c r="AC122" s="26"/>
      <c r="AD122" s="13"/>
      <c r="AE122" s="15"/>
      <c r="AF122" s="15"/>
    </row>
    <row r="123" spans="1:253" ht="17.25" customHeight="1" thickTop="1" thickBot="1">
      <c r="A123" s="73">
        <f t="shared" si="9"/>
        <v>42484</v>
      </c>
      <c r="B123" s="88">
        <f t="shared" si="9"/>
        <v>42485</v>
      </c>
      <c r="C123" s="88">
        <f t="shared" si="9"/>
        <v>42486</v>
      </c>
      <c r="D123" s="88">
        <f t="shared" si="9"/>
        <v>42487</v>
      </c>
      <c r="E123" s="89">
        <f t="shared" si="9"/>
        <v>42488</v>
      </c>
      <c r="F123" s="88">
        <f t="shared" si="9"/>
        <v>42489</v>
      </c>
      <c r="G123" s="90">
        <f t="shared" si="9"/>
        <v>42490</v>
      </c>
      <c r="H123" s="29"/>
      <c r="I123" s="53"/>
      <c r="J123" s="53">
        <v>8</v>
      </c>
      <c r="K123" s="38"/>
      <c r="L123" s="122" t="s">
        <v>110</v>
      </c>
      <c r="M123" s="174"/>
      <c r="N123" s="303" t="s">
        <v>111</v>
      </c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5"/>
      <c r="AA123" s="13"/>
      <c r="AB123" s="25"/>
      <c r="AC123" s="26"/>
      <c r="AD123" s="13"/>
      <c r="AE123" s="15"/>
      <c r="AF123" s="15"/>
    </row>
    <row r="124" spans="1:253" ht="17.25" customHeight="1" thickTop="1">
      <c r="A124" s="320"/>
      <c r="B124" s="320"/>
      <c r="C124" s="320"/>
      <c r="D124" s="320"/>
      <c r="E124" s="320"/>
      <c r="F124" s="320"/>
      <c r="G124" s="320"/>
      <c r="H124" s="29"/>
      <c r="I124" s="96"/>
      <c r="J124" s="96"/>
      <c r="K124" s="17"/>
      <c r="L124" s="110"/>
      <c r="M124" s="109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13"/>
      <c r="AB124" s="25"/>
      <c r="AC124" s="26"/>
      <c r="AD124" s="13"/>
      <c r="AE124" s="15"/>
      <c r="AF124" s="15"/>
    </row>
    <row r="125" spans="1:253" ht="17.25" customHeight="1">
      <c r="A125" s="261">
        <f>DATE(YEAR(A117),MONTH(A117)+1,1)</f>
        <v>42491</v>
      </c>
      <c r="B125" s="262"/>
      <c r="C125" s="262"/>
      <c r="D125" s="262"/>
      <c r="E125" s="262"/>
      <c r="F125" s="262"/>
      <c r="G125" s="262"/>
      <c r="H125" s="24"/>
      <c r="I125" s="52" t="s">
        <v>18</v>
      </c>
      <c r="J125" s="52" t="s">
        <v>0</v>
      </c>
      <c r="K125" s="17"/>
      <c r="L125" s="264" t="s">
        <v>9</v>
      </c>
      <c r="M125" s="284"/>
      <c r="N125" s="264" t="s">
        <v>10</v>
      </c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84"/>
      <c r="AA125" s="13"/>
      <c r="AB125" s="25"/>
      <c r="AC125" s="26"/>
      <c r="AD125" s="13"/>
      <c r="AE125" s="15"/>
      <c r="AF125" s="15"/>
    </row>
    <row r="126" spans="1:253" ht="17.25" customHeight="1" thickBot="1">
      <c r="A126" s="82" t="s">
        <v>11</v>
      </c>
      <c r="B126" s="83" t="s">
        <v>12</v>
      </c>
      <c r="C126" s="83" t="s">
        <v>13</v>
      </c>
      <c r="D126" s="83" t="s">
        <v>14</v>
      </c>
      <c r="E126" s="83" t="s">
        <v>15</v>
      </c>
      <c r="F126" s="83" t="s">
        <v>16</v>
      </c>
      <c r="G126" s="83" t="s">
        <v>17</v>
      </c>
      <c r="H126" s="43"/>
      <c r="I126" s="53"/>
      <c r="J126" s="53"/>
      <c r="K126" s="43"/>
      <c r="AA126" s="13"/>
      <c r="AB126" s="25"/>
      <c r="AC126" s="26"/>
      <c r="AD126" s="13"/>
      <c r="AE126" s="15"/>
      <c r="AF126" s="15"/>
    </row>
    <row r="127" spans="1:253" ht="17.25" customHeight="1" thickTop="1" thickBot="1">
      <c r="A127" s="94">
        <f t="shared" ref="A127:G131" si="10">IF(MONTH($A$125)&lt;&gt;MONTH($A$125-(WEEKDAY($A$125,1)-($L$4-1))-IF((WEEKDAY($A$125,1)-($L$4-1))&lt;=0,7,0)+(ROW(A127)-ROW($A$127))*7+(COLUMN(A127)-COLUMN($A$127)+1)),"",$A$125-(WEEKDAY($A$125,1)-($L$4-1))-IF((WEEKDAY($A$125,1)-($L$4-1))&lt;=0,7,0)+(ROW(A127)-ROW($A$127))*7+(COLUMN(A127)-COLUMN($A$127)+1))</f>
        <v>42491</v>
      </c>
      <c r="B127" s="169">
        <f t="shared" si="10"/>
        <v>42492</v>
      </c>
      <c r="C127" s="169">
        <f t="shared" si="10"/>
        <v>42493</v>
      </c>
      <c r="D127" s="169">
        <f t="shared" si="10"/>
        <v>42494</v>
      </c>
      <c r="E127" s="169">
        <f t="shared" si="10"/>
        <v>42495</v>
      </c>
      <c r="F127" s="169">
        <f t="shared" si="10"/>
        <v>42496</v>
      </c>
      <c r="G127" s="169">
        <f t="shared" si="10"/>
        <v>42497</v>
      </c>
      <c r="H127" s="43"/>
      <c r="I127" s="53"/>
      <c r="J127" s="53">
        <v>9</v>
      </c>
      <c r="K127" s="24"/>
      <c r="L127" s="122" t="s">
        <v>2</v>
      </c>
      <c r="M127" s="94"/>
      <c r="N127" s="285" t="s">
        <v>108</v>
      </c>
      <c r="O127" s="286"/>
      <c r="P127" s="286"/>
      <c r="Q127" s="286"/>
      <c r="R127" s="286"/>
      <c r="S127" s="286"/>
      <c r="T127" s="286"/>
      <c r="U127" s="286"/>
      <c r="V127" s="286"/>
      <c r="W127" s="286"/>
      <c r="X127" s="286"/>
      <c r="Y127" s="286"/>
      <c r="Z127" s="287"/>
      <c r="AA127" s="13"/>
      <c r="AB127" s="25"/>
      <c r="AC127" s="26"/>
      <c r="AD127" s="13"/>
      <c r="AE127" s="15"/>
      <c r="AF127" s="15"/>
    </row>
    <row r="128" spans="1:253" ht="17.25" customHeight="1" thickTop="1" thickBot="1">
      <c r="A128" s="73">
        <f t="shared" si="10"/>
        <v>42498</v>
      </c>
      <c r="B128" s="169">
        <f t="shared" si="10"/>
        <v>42499</v>
      </c>
      <c r="C128" s="169">
        <f t="shared" si="10"/>
        <v>42500</v>
      </c>
      <c r="D128" s="169">
        <f t="shared" si="10"/>
        <v>42501</v>
      </c>
      <c r="E128" s="169">
        <f t="shared" si="10"/>
        <v>42502</v>
      </c>
      <c r="F128" s="169">
        <f t="shared" si="10"/>
        <v>42503</v>
      </c>
      <c r="G128" s="169">
        <f t="shared" si="10"/>
        <v>42504</v>
      </c>
      <c r="H128" s="43"/>
      <c r="I128" s="53"/>
      <c r="J128" s="53">
        <v>10</v>
      </c>
      <c r="K128" s="43"/>
      <c r="L128" s="122" t="s">
        <v>119</v>
      </c>
      <c r="M128" s="169"/>
      <c r="N128" s="372" t="s">
        <v>90</v>
      </c>
      <c r="O128" s="373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4"/>
      <c r="AA128" s="13"/>
      <c r="AB128" s="25"/>
      <c r="AC128" s="26"/>
      <c r="AD128" s="13"/>
      <c r="AE128" s="15"/>
      <c r="AF128" s="15"/>
    </row>
    <row r="129" spans="1:32" ht="17.25" customHeight="1" thickTop="1" thickBot="1">
      <c r="A129" s="73">
        <f t="shared" si="10"/>
        <v>42505</v>
      </c>
      <c r="B129" s="88">
        <f t="shared" si="10"/>
        <v>42506</v>
      </c>
      <c r="C129" s="88">
        <f t="shared" si="10"/>
        <v>42507</v>
      </c>
      <c r="D129" s="88">
        <f t="shared" si="10"/>
        <v>42508</v>
      </c>
      <c r="E129" s="88">
        <f t="shared" si="10"/>
        <v>42509</v>
      </c>
      <c r="F129" s="88">
        <f t="shared" si="10"/>
        <v>42510</v>
      </c>
      <c r="G129" s="88">
        <f t="shared" si="10"/>
        <v>42511</v>
      </c>
      <c r="H129" s="43"/>
      <c r="I129" s="53"/>
      <c r="J129" s="53">
        <v>11</v>
      </c>
      <c r="K129" s="43"/>
      <c r="L129" s="122" t="s">
        <v>117</v>
      </c>
      <c r="M129" s="94"/>
      <c r="N129" s="192" t="s">
        <v>118</v>
      </c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4"/>
      <c r="AA129" s="13"/>
      <c r="AB129" s="25"/>
      <c r="AC129" s="26"/>
      <c r="AD129" s="13"/>
      <c r="AE129" s="15"/>
      <c r="AF129" s="15"/>
    </row>
    <row r="130" spans="1:32" ht="17.25" customHeight="1" thickTop="1" thickBot="1">
      <c r="A130" s="73">
        <f t="shared" si="10"/>
        <v>42512</v>
      </c>
      <c r="B130" s="88">
        <f t="shared" si="10"/>
        <v>42513</v>
      </c>
      <c r="C130" s="94">
        <f t="shared" si="10"/>
        <v>42514</v>
      </c>
      <c r="D130" s="88">
        <f t="shared" si="10"/>
        <v>42515</v>
      </c>
      <c r="E130" s="88">
        <f t="shared" si="10"/>
        <v>42516</v>
      </c>
      <c r="F130" s="188">
        <f t="shared" si="10"/>
        <v>42517</v>
      </c>
      <c r="G130" s="88">
        <f t="shared" si="10"/>
        <v>42518</v>
      </c>
      <c r="H130" s="43"/>
      <c r="I130" s="53">
        <v>-1</v>
      </c>
      <c r="J130" s="53">
        <v>12</v>
      </c>
      <c r="K130" s="43"/>
      <c r="L130" s="191" t="s">
        <v>33</v>
      </c>
      <c r="M130" s="190"/>
      <c r="N130" s="288" t="s">
        <v>171</v>
      </c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90"/>
      <c r="AA130" s="13"/>
      <c r="AB130" s="25"/>
      <c r="AC130" s="26"/>
      <c r="AD130" s="13"/>
      <c r="AE130" s="15"/>
      <c r="AF130" s="15"/>
    </row>
    <row r="131" spans="1:32" ht="17.25" customHeight="1" thickTop="1">
      <c r="A131" s="73">
        <f t="shared" si="10"/>
        <v>42519</v>
      </c>
      <c r="B131" s="142">
        <f t="shared" si="10"/>
        <v>42520</v>
      </c>
      <c r="C131" s="142">
        <f t="shared" si="10"/>
        <v>42521</v>
      </c>
      <c r="D131" s="28" t="str">
        <f t="shared" si="10"/>
        <v/>
      </c>
      <c r="E131" s="28" t="str">
        <f t="shared" si="10"/>
        <v/>
      </c>
      <c r="F131" s="88" t="str">
        <f t="shared" si="10"/>
        <v/>
      </c>
      <c r="G131" s="28" t="str">
        <f t="shared" si="10"/>
        <v/>
      </c>
      <c r="H131" s="43"/>
      <c r="I131" s="53"/>
      <c r="J131" s="53"/>
      <c r="K131" s="43"/>
      <c r="L131" s="122" t="s">
        <v>123</v>
      </c>
      <c r="M131" s="143"/>
      <c r="N131" s="266" t="s">
        <v>113</v>
      </c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8"/>
      <c r="AA131" s="13"/>
      <c r="AB131" s="25"/>
      <c r="AC131" s="26"/>
      <c r="AD131" s="13"/>
      <c r="AE131" s="15"/>
      <c r="AF131" s="15"/>
    </row>
    <row r="132" spans="1:32" ht="17.25" customHeight="1">
      <c r="A132" s="19"/>
      <c r="B132" s="57"/>
      <c r="C132" s="57"/>
      <c r="D132" s="19"/>
      <c r="E132" s="19"/>
      <c r="F132" s="19"/>
      <c r="G132" s="23"/>
      <c r="H132" s="17"/>
      <c r="I132" s="19"/>
      <c r="J132" s="19"/>
      <c r="K132" s="111"/>
      <c r="L132" s="93"/>
      <c r="M132" s="61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13"/>
      <c r="AB132" s="25"/>
      <c r="AC132" s="26"/>
      <c r="AD132" s="13"/>
      <c r="AE132" s="15"/>
      <c r="AF132" s="15"/>
    </row>
    <row r="133" spans="1:32" ht="17.25" customHeight="1">
      <c r="A133" s="261">
        <f>DATE(YEAR(A125),MONTH(A125)+1,1)</f>
        <v>42522</v>
      </c>
      <c r="B133" s="262"/>
      <c r="C133" s="262"/>
      <c r="D133" s="262"/>
      <c r="E133" s="262"/>
      <c r="F133" s="262"/>
      <c r="G133" s="263"/>
      <c r="H133" s="16"/>
      <c r="I133" s="52" t="s">
        <v>18</v>
      </c>
      <c r="J133" s="52" t="s">
        <v>0</v>
      </c>
      <c r="K133" s="43"/>
      <c r="L133" s="264" t="s">
        <v>9</v>
      </c>
      <c r="M133" s="284"/>
      <c r="N133" s="264" t="s">
        <v>10</v>
      </c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84"/>
      <c r="AA133" s="13"/>
      <c r="AB133" s="25"/>
      <c r="AC133" s="26"/>
      <c r="AD133" s="13"/>
      <c r="AE133" s="15"/>
      <c r="AF133" s="15"/>
    </row>
    <row r="134" spans="1:32" ht="17.25" customHeight="1">
      <c r="A134" s="82" t="s">
        <v>11</v>
      </c>
      <c r="B134" s="83" t="s">
        <v>12</v>
      </c>
      <c r="C134" s="83" t="s">
        <v>13</v>
      </c>
      <c r="D134" s="83" t="s">
        <v>14</v>
      </c>
      <c r="E134" s="83" t="s">
        <v>15</v>
      </c>
      <c r="F134" s="83" t="s">
        <v>16</v>
      </c>
      <c r="G134" s="83" t="s">
        <v>17</v>
      </c>
      <c r="H134" s="17"/>
      <c r="I134" s="17"/>
      <c r="J134" s="17"/>
      <c r="K134" s="29"/>
      <c r="AA134" s="13"/>
      <c r="AB134" s="25"/>
      <c r="AC134" s="26"/>
      <c r="AD134" s="13"/>
      <c r="AE134" s="15"/>
      <c r="AF134" s="15"/>
    </row>
    <row r="135" spans="1:32" ht="17.25" customHeight="1" thickBot="1">
      <c r="A135" s="73" t="str">
        <f t="shared" ref="A135:G139" si="11">IF(MONTH($A$133)&lt;&gt;MONTH($A$133-(WEEKDAY($A$133,1)-($L$4-1))-IF((WEEKDAY($A$133,1)-($L$4-1))&lt;=0,7,0)+(ROW(A135)-ROW($A$135))*7+(COLUMN(A135)-COLUMN($A$135)+1)),"",$A$133-(WEEKDAY($A$133,1)-($L$4-1))-IF((WEEKDAY($A$133,1)-($L$4-1))&lt;=0,7,0)+(ROW(A135)-ROW($A$135))*7+(COLUMN(A135)-COLUMN($A$135)+1))</f>
        <v/>
      </c>
      <c r="B135" s="28" t="str">
        <f t="shared" si="11"/>
        <v/>
      </c>
      <c r="C135" s="28" t="str">
        <f t="shared" si="11"/>
        <v/>
      </c>
      <c r="D135" s="142">
        <f t="shared" si="11"/>
        <v>42522</v>
      </c>
      <c r="E135" s="142">
        <f t="shared" si="11"/>
        <v>42523</v>
      </c>
      <c r="F135" s="142">
        <f t="shared" si="11"/>
        <v>42524</v>
      </c>
      <c r="G135" s="142">
        <f t="shared" si="11"/>
        <v>42525</v>
      </c>
      <c r="H135" s="17"/>
      <c r="I135" s="53"/>
      <c r="J135" s="53">
        <v>13</v>
      </c>
      <c r="K135" s="43"/>
      <c r="L135" s="122" t="s">
        <v>123</v>
      </c>
      <c r="M135" s="143"/>
      <c r="N135" s="266" t="s">
        <v>113</v>
      </c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8"/>
      <c r="AA135" s="13"/>
      <c r="AB135" s="25"/>
      <c r="AC135" s="26"/>
      <c r="AD135" s="13"/>
      <c r="AE135" s="15"/>
      <c r="AF135" s="15"/>
    </row>
    <row r="136" spans="1:32" ht="17.25" customHeight="1" thickTop="1" thickBot="1">
      <c r="A136" s="73">
        <f t="shared" si="11"/>
        <v>42526</v>
      </c>
      <c r="B136" s="141">
        <f t="shared" si="11"/>
        <v>42527</v>
      </c>
      <c r="C136" s="141">
        <f t="shared" si="11"/>
        <v>42528</v>
      </c>
      <c r="D136" s="141">
        <f t="shared" si="11"/>
        <v>42529</v>
      </c>
      <c r="E136" s="141">
        <f t="shared" si="11"/>
        <v>42530</v>
      </c>
      <c r="F136" s="174">
        <f t="shared" si="11"/>
        <v>42531</v>
      </c>
      <c r="G136" s="28">
        <f t="shared" si="11"/>
        <v>42532</v>
      </c>
      <c r="H136" s="17"/>
      <c r="I136" s="53"/>
      <c r="J136" s="53">
        <v>14</v>
      </c>
      <c r="K136" s="24"/>
      <c r="L136" s="122" t="s">
        <v>112</v>
      </c>
      <c r="M136" s="174"/>
      <c r="N136" s="304" t="s">
        <v>121</v>
      </c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  <c r="Z136" s="328"/>
      <c r="AA136" s="13"/>
      <c r="AB136" s="25"/>
      <c r="AC136" s="26"/>
      <c r="AD136" s="13"/>
      <c r="AE136" s="15"/>
      <c r="AF136" s="15"/>
    </row>
    <row r="137" spans="1:32" ht="17.25" customHeight="1" thickTop="1">
      <c r="A137" s="73">
        <f t="shared" si="11"/>
        <v>42533</v>
      </c>
      <c r="B137" s="28">
        <f t="shared" si="11"/>
        <v>42534</v>
      </c>
      <c r="C137" s="28">
        <f t="shared" si="11"/>
        <v>42535</v>
      </c>
      <c r="D137" s="28">
        <f t="shared" si="11"/>
        <v>42536</v>
      </c>
      <c r="E137" s="28">
        <f t="shared" si="11"/>
        <v>42537</v>
      </c>
      <c r="F137" s="28">
        <f t="shared" si="11"/>
        <v>42538</v>
      </c>
      <c r="G137" s="28">
        <f t="shared" si="11"/>
        <v>42539</v>
      </c>
      <c r="H137" s="17"/>
      <c r="I137" s="53"/>
      <c r="J137" s="53">
        <v>15</v>
      </c>
      <c r="K137" s="47"/>
      <c r="L137" s="230" t="s">
        <v>41</v>
      </c>
      <c r="M137" s="138"/>
      <c r="N137" s="295" t="s">
        <v>114</v>
      </c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7"/>
      <c r="AA137" s="13"/>
      <c r="AB137" s="25"/>
      <c r="AC137" s="26"/>
      <c r="AD137" s="13"/>
      <c r="AE137" s="15"/>
      <c r="AF137" s="15"/>
    </row>
    <row r="138" spans="1:32" ht="17.25" customHeight="1" thickBot="1">
      <c r="A138" s="73">
        <f t="shared" si="11"/>
        <v>42540</v>
      </c>
      <c r="B138" s="28">
        <f t="shared" si="11"/>
        <v>42541</v>
      </c>
      <c r="C138" s="95">
        <f t="shared" si="11"/>
        <v>42542</v>
      </c>
      <c r="D138" s="28">
        <f t="shared" si="11"/>
        <v>42543</v>
      </c>
      <c r="E138" s="28">
        <f t="shared" si="11"/>
        <v>42544</v>
      </c>
      <c r="F138" s="28">
        <f t="shared" si="11"/>
        <v>42545</v>
      </c>
      <c r="G138" s="206">
        <f t="shared" si="11"/>
        <v>42546</v>
      </c>
      <c r="H138" s="17"/>
      <c r="I138" s="53"/>
      <c r="J138" s="53">
        <v>16</v>
      </c>
      <c r="K138" s="47"/>
      <c r="L138" s="122" t="s">
        <v>116</v>
      </c>
      <c r="M138" s="140"/>
      <c r="N138" s="266" t="s">
        <v>58</v>
      </c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8"/>
      <c r="AA138" s="13"/>
    </row>
    <row r="139" spans="1:32" ht="17.25" customHeight="1" thickTop="1" thickBot="1">
      <c r="A139" s="73">
        <f t="shared" si="11"/>
        <v>42547</v>
      </c>
      <c r="B139" s="139">
        <f t="shared" si="11"/>
        <v>42548</v>
      </c>
      <c r="C139" s="139">
        <f t="shared" si="11"/>
        <v>42549</v>
      </c>
      <c r="D139" s="180">
        <f t="shared" si="11"/>
        <v>42550</v>
      </c>
      <c r="E139" s="139">
        <f t="shared" si="11"/>
        <v>42551</v>
      </c>
      <c r="F139" s="28" t="str">
        <f t="shared" si="11"/>
        <v/>
      </c>
      <c r="G139" s="28" t="str">
        <f t="shared" si="11"/>
        <v/>
      </c>
      <c r="H139" s="24"/>
      <c r="I139" s="53"/>
      <c r="J139" s="53"/>
      <c r="L139" s="122" t="s">
        <v>51</v>
      </c>
      <c r="M139" s="180"/>
      <c r="N139" s="342" t="s">
        <v>37</v>
      </c>
      <c r="O139" s="343"/>
      <c r="P139" s="343"/>
      <c r="Q139" s="343"/>
      <c r="R139" s="343"/>
      <c r="S139" s="343"/>
      <c r="T139" s="343"/>
      <c r="U139" s="343"/>
      <c r="V139" s="343"/>
      <c r="W139" s="343"/>
      <c r="X139" s="343"/>
      <c r="Y139" s="343"/>
      <c r="Z139" s="344"/>
      <c r="AA139" s="13"/>
      <c r="AB139" s="25"/>
      <c r="AC139" s="26"/>
      <c r="AD139" s="13"/>
      <c r="AE139" s="15"/>
      <c r="AF139" s="15"/>
    </row>
    <row r="140" spans="1:32" ht="17.25" customHeight="1" thickTop="1">
      <c r="A140" s="57"/>
      <c r="B140" s="57"/>
      <c r="C140" s="57"/>
      <c r="D140" s="57"/>
      <c r="E140" s="57"/>
      <c r="F140" s="57"/>
      <c r="G140" s="57"/>
      <c r="H140" s="113"/>
      <c r="I140" s="56"/>
      <c r="J140" s="56"/>
      <c r="L140" s="61"/>
      <c r="M140" s="61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3"/>
      <c r="AB140" s="25"/>
      <c r="AC140" s="26"/>
      <c r="AD140" s="13"/>
      <c r="AE140" s="15"/>
      <c r="AF140" s="15"/>
    </row>
    <row r="141" spans="1:32" ht="17.25" customHeight="1">
      <c r="A141" s="261">
        <f>DATE(YEAR(A133),MONTH(A133)+1,1)</f>
        <v>42552</v>
      </c>
      <c r="B141" s="262"/>
      <c r="C141" s="262"/>
      <c r="D141" s="262"/>
      <c r="E141" s="262"/>
      <c r="F141" s="262"/>
      <c r="G141" s="263"/>
      <c r="I141" s="52" t="s">
        <v>18</v>
      </c>
      <c r="J141" s="52" t="s">
        <v>0</v>
      </c>
      <c r="L141" s="264" t="s">
        <v>9</v>
      </c>
      <c r="M141" s="284"/>
      <c r="N141" s="264" t="s">
        <v>10</v>
      </c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84"/>
      <c r="AA141" s="13"/>
      <c r="AB141" s="25"/>
      <c r="AC141" s="26"/>
      <c r="AD141" s="13"/>
      <c r="AE141" s="15"/>
      <c r="AF141" s="15"/>
    </row>
    <row r="142" spans="1:32" ht="17.25" customHeight="1">
      <c r="A142" s="82" t="s">
        <v>11</v>
      </c>
      <c r="B142" s="83" t="s">
        <v>12</v>
      </c>
      <c r="C142" s="83" t="s">
        <v>13</v>
      </c>
      <c r="D142" s="83" t="s">
        <v>14</v>
      </c>
      <c r="E142" s="83" t="s">
        <v>15</v>
      </c>
      <c r="F142" s="83" t="s">
        <v>16</v>
      </c>
      <c r="G142" s="83" t="s">
        <v>17</v>
      </c>
      <c r="I142" s="55"/>
      <c r="J142" s="55"/>
      <c r="K142" s="133"/>
      <c r="AA142" s="133"/>
      <c r="AB142" s="25"/>
      <c r="AC142" s="26"/>
      <c r="AD142" s="13"/>
      <c r="AE142" s="15"/>
      <c r="AF142" s="15"/>
    </row>
    <row r="143" spans="1:32" ht="17.25" customHeight="1">
      <c r="A143" s="76" t="str">
        <f t="shared" ref="A143:G148" si="12">IF(MONTH($A$141)&lt;&gt;MONTH($A$141-(WEEKDAY($A$141,1)-($L$4-1))-IF((WEEKDAY($A$141,1)-($L$4-1))&lt;=0,7,0)+(ROW(A143)-ROW($A$143))*7+(COLUMN(A143)-COLUMN($A$143)+1)),"",$A$141-(WEEKDAY($A$141,1)-($L$4-1))-IF((WEEKDAY($A$141,1)-($L$4-1))&lt;=0,7,0)+(ROW(A143)-ROW($A$143))*7+(COLUMN(A143)-COLUMN($A$143)+1))</f>
        <v/>
      </c>
      <c r="B143" s="28" t="str">
        <f t="shared" si="12"/>
        <v/>
      </c>
      <c r="C143" s="28" t="str">
        <f t="shared" si="12"/>
        <v/>
      </c>
      <c r="D143" s="28" t="str">
        <f t="shared" si="12"/>
        <v/>
      </c>
      <c r="E143" s="28" t="str">
        <f t="shared" si="12"/>
        <v/>
      </c>
      <c r="F143" s="139">
        <f t="shared" si="12"/>
        <v>42552</v>
      </c>
      <c r="G143" s="139">
        <f t="shared" si="12"/>
        <v>42553</v>
      </c>
      <c r="H143" s="107"/>
      <c r="I143" s="53"/>
      <c r="J143" s="53"/>
      <c r="K143" s="97"/>
      <c r="L143" s="122" t="s">
        <v>116</v>
      </c>
      <c r="M143" s="140"/>
      <c r="N143" s="266" t="s">
        <v>58</v>
      </c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8"/>
      <c r="AA143" s="13"/>
    </row>
    <row r="144" spans="1:32" ht="17.25" customHeight="1">
      <c r="A144" s="76">
        <f t="shared" si="12"/>
        <v>42554</v>
      </c>
      <c r="B144" s="128">
        <f t="shared" si="12"/>
        <v>42555</v>
      </c>
      <c r="C144" s="128">
        <f t="shared" si="12"/>
        <v>42556</v>
      </c>
      <c r="D144" s="128">
        <f t="shared" si="12"/>
        <v>42557</v>
      </c>
      <c r="E144" s="128">
        <f t="shared" si="12"/>
        <v>42558</v>
      </c>
      <c r="F144" s="128">
        <f t="shared" si="12"/>
        <v>42559</v>
      </c>
      <c r="G144" s="128">
        <f t="shared" si="12"/>
        <v>42560</v>
      </c>
      <c r="H144" s="107"/>
      <c r="I144" s="53"/>
      <c r="J144" s="53"/>
      <c r="K144" s="24"/>
      <c r="L144" s="122" t="s">
        <v>115</v>
      </c>
      <c r="M144" s="128"/>
      <c r="N144" s="266" t="s">
        <v>99</v>
      </c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8"/>
      <c r="AA144" s="13"/>
    </row>
    <row r="145" spans="1:27" ht="17.25" customHeight="1">
      <c r="A145" s="76">
        <f t="shared" si="12"/>
        <v>42561</v>
      </c>
      <c r="B145" s="128">
        <f t="shared" si="12"/>
        <v>42562</v>
      </c>
      <c r="C145" s="128">
        <f t="shared" si="12"/>
        <v>42563</v>
      </c>
      <c r="D145" s="128">
        <f t="shared" si="12"/>
        <v>42564</v>
      </c>
      <c r="E145" s="128">
        <f t="shared" si="12"/>
        <v>42565</v>
      </c>
      <c r="F145" s="128">
        <f t="shared" si="12"/>
        <v>42566</v>
      </c>
      <c r="G145" s="128">
        <f t="shared" si="12"/>
        <v>42567</v>
      </c>
      <c r="I145" s="53"/>
      <c r="J145" s="53"/>
      <c r="K145" s="24"/>
      <c r="L145" s="122" t="s">
        <v>101</v>
      </c>
      <c r="M145" s="199"/>
      <c r="N145" s="339" t="s">
        <v>160</v>
      </c>
      <c r="O145" s="340"/>
      <c r="P145" s="340"/>
      <c r="Q145" s="340"/>
      <c r="R145" s="340"/>
      <c r="S145" s="340"/>
      <c r="T145" s="340"/>
      <c r="U145" s="340"/>
      <c r="V145" s="340"/>
      <c r="W145" s="340"/>
      <c r="X145" s="340"/>
      <c r="Y145" s="340"/>
      <c r="Z145" s="341"/>
      <c r="AA145" s="13"/>
    </row>
    <row r="146" spans="1:27" ht="17.25" customHeight="1" thickBot="1">
      <c r="A146" s="76">
        <f t="shared" si="12"/>
        <v>42568</v>
      </c>
      <c r="B146" s="144">
        <f t="shared" si="12"/>
        <v>42569</v>
      </c>
      <c r="C146" s="234">
        <f t="shared" si="12"/>
        <v>42570</v>
      </c>
      <c r="D146" s="197">
        <f t="shared" si="12"/>
        <v>42571</v>
      </c>
      <c r="E146" s="181">
        <f t="shared" si="12"/>
        <v>42572</v>
      </c>
      <c r="F146" s="181">
        <f t="shared" si="12"/>
        <v>42573</v>
      </c>
      <c r="G146" s="28">
        <f t="shared" si="12"/>
        <v>42574</v>
      </c>
      <c r="I146" s="53"/>
      <c r="J146" s="53"/>
      <c r="K146" s="47"/>
      <c r="L146" s="45" t="s">
        <v>100</v>
      </c>
      <c r="M146" s="197"/>
      <c r="N146" s="272" t="s">
        <v>159</v>
      </c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4"/>
      <c r="AA146" s="13"/>
    </row>
    <row r="147" spans="1:27" ht="17.25" customHeight="1" thickTop="1" thickBot="1">
      <c r="A147" s="76">
        <f t="shared" si="12"/>
        <v>42575</v>
      </c>
      <c r="B147" s="204">
        <f t="shared" si="12"/>
        <v>42576</v>
      </c>
      <c r="C147" s="28">
        <f t="shared" si="12"/>
        <v>42577</v>
      </c>
      <c r="D147" s="28">
        <f t="shared" si="12"/>
        <v>42578</v>
      </c>
      <c r="E147" s="28">
        <f t="shared" si="12"/>
        <v>42579</v>
      </c>
      <c r="F147" s="28">
        <f t="shared" si="12"/>
        <v>42580</v>
      </c>
      <c r="G147" s="182">
        <f t="shared" si="12"/>
        <v>42581</v>
      </c>
      <c r="I147" s="53"/>
      <c r="J147" s="53">
        <v>1</v>
      </c>
      <c r="K147" s="176"/>
      <c r="L147" s="122" t="s">
        <v>128</v>
      </c>
      <c r="M147" s="181"/>
      <c r="N147" s="281" t="s">
        <v>26</v>
      </c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82"/>
      <c r="AA147" s="176"/>
    </row>
    <row r="148" spans="1:27" ht="17.25" customHeight="1" thickTop="1" thickBot="1">
      <c r="A148" s="76">
        <f t="shared" si="12"/>
        <v>42582</v>
      </c>
      <c r="B148" s="28" t="str">
        <f t="shared" si="12"/>
        <v/>
      </c>
      <c r="C148" s="28" t="str">
        <f t="shared" si="12"/>
        <v/>
      </c>
      <c r="D148" s="28" t="str">
        <f t="shared" si="12"/>
        <v/>
      </c>
      <c r="E148" s="28" t="str">
        <f t="shared" si="12"/>
        <v/>
      </c>
      <c r="F148" s="28" t="str">
        <f t="shared" si="12"/>
        <v/>
      </c>
      <c r="G148" s="28" t="str">
        <f t="shared" si="12"/>
        <v/>
      </c>
      <c r="I148" s="53"/>
      <c r="J148" s="53"/>
      <c r="K148" s="47"/>
      <c r="L148" s="156" t="s">
        <v>41</v>
      </c>
      <c r="M148" s="195"/>
      <c r="N148" s="309" t="s">
        <v>169</v>
      </c>
      <c r="O148" s="310"/>
      <c r="P148" s="310"/>
      <c r="Q148" s="310"/>
      <c r="R148" s="310"/>
      <c r="S148" s="310"/>
      <c r="T148" s="310"/>
      <c r="U148" s="310"/>
      <c r="V148" s="310"/>
      <c r="W148" s="310"/>
      <c r="X148" s="310"/>
      <c r="Y148" s="310"/>
      <c r="Z148" s="311"/>
      <c r="AA148" s="13"/>
    </row>
    <row r="149" spans="1:27" ht="17.25" customHeight="1" thickTop="1" thickBot="1">
      <c r="A149" s="108"/>
      <c r="B149" s="108"/>
      <c r="C149" s="108"/>
      <c r="D149" s="108"/>
      <c r="E149" s="108"/>
      <c r="F149" s="108"/>
      <c r="G149" s="108"/>
      <c r="I149" s="108"/>
      <c r="J149" s="108"/>
      <c r="K149" s="47"/>
      <c r="L149" s="122" t="s">
        <v>25</v>
      </c>
      <c r="M149" s="182"/>
      <c r="N149" s="283" t="s">
        <v>120</v>
      </c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82"/>
      <c r="AA149" s="13"/>
    </row>
    <row r="150" spans="1:27" ht="17.25" customHeight="1" thickTop="1">
      <c r="A150" s="19"/>
      <c r="B150" s="19"/>
      <c r="C150" s="19"/>
      <c r="D150" s="19"/>
      <c r="E150" s="19"/>
      <c r="F150" s="19"/>
      <c r="G150" s="19"/>
      <c r="I150" s="19"/>
      <c r="J150" s="19"/>
      <c r="K150" s="47"/>
      <c r="L150" s="98"/>
      <c r="M150" s="57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13"/>
    </row>
    <row r="151" spans="1:27" ht="17.25" customHeight="1">
      <c r="A151" s="259" t="s">
        <v>53</v>
      </c>
      <c r="B151" s="259"/>
      <c r="C151" s="259"/>
      <c r="D151" s="259"/>
      <c r="E151" s="259"/>
      <c r="F151" s="259"/>
      <c r="G151" s="259"/>
      <c r="H151" s="259"/>
      <c r="I151" s="259"/>
      <c r="J151" s="259"/>
      <c r="K151" s="259"/>
      <c r="L151" s="259"/>
      <c r="M151" s="259"/>
      <c r="N151" s="259"/>
      <c r="O151" s="259"/>
      <c r="P151" s="259"/>
      <c r="Q151" s="259"/>
      <c r="R151" s="259"/>
      <c r="S151" s="259"/>
      <c r="T151" s="259"/>
      <c r="U151" s="259"/>
      <c r="V151" s="259"/>
      <c r="W151" s="259"/>
      <c r="X151" s="259"/>
      <c r="Y151" s="259"/>
      <c r="Z151" s="259"/>
      <c r="AA151" s="259"/>
    </row>
    <row r="152" spans="1:27" ht="17.25" customHeight="1">
      <c r="A152" s="259"/>
      <c r="B152" s="259"/>
      <c r="C152" s="259"/>
      <c r="D152" s="259"/>
      <c r="E152" s="259"/>
      <c r="F152" s="259"/>
      <c r="G152" s="259"/>
      <c r="H152" s="259"/>
      <c r="I152" s="259"/>
      <c r="J152" s="259"/>
      <c r="K152" s="259"/>
      <c r="L152" s="259"/>
      <c r="M152" s="259"/>
      <c r="N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</row>
    <row r="153" spans="1:27" ht="17.25" customHeight="1">
      <c r="A153" s="259"/>
      <c r="B153" s="259"/>
      <c r="C153" s="259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</row>
    <row r="154" spans="1:27" ht="17.25" customHeight="1">
      <c r="A154" s="248"/>
      <c r="B154" s="248"/>
      <c r="C154" s="248"/>
      <c r="D154" s="248"/>
      <c r="E154" s="248"/>
      <c r="F154" s="248"/>
      <c r="G154" s="248"/>
      <c r="H154" s="248"/>
      <c r="I154" s="248"/>
      <c r="J154" s="248"/>
      <c r="K154" s="249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9"/>
    </row>
    <row r="155" spans="1:27" ht="17.25" customHeight="1">
      <c r="A155" s="258" t="s">
        <v>54</v>
      </c>
      <c r="B155" s="258"/>
      <c r="C155" s="258"/>
      <c r="D155" s="258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8"/>
      <c r="R155" s="258"/>
      <c r="S155" s="258"/>
      <c r="T155" s="258"/>
      <c r="U155" s="258"/>
      <c r="V155" s="258"/>
      <c r="W155" s="258"/>
      <c r="X155" s="258"/>
      <c r="Y155" s="258"/>
      <c r="Z155" s="258"/>
      <c r="AA155" s="258"/>
    </row>
    <row r="156" spans="1:27" ht="17.25" customHeight="1">
      <c r="A156" s="260" t="s">
        <v>133</v>
      </c>
      <c r="B156" s="260"/>
      <c r="C156" s="260"/>
      <c r="D156" s="260"/>
      <c r="E156" s="260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</row>
    <row r="157" spans="1:27" ht="17.25" customHeight="1">
      <c r="A157" s="261">
        <f>DATE(YEAR(A141),MONTH(A141)+1,1)</f>
        <v>42583</v>
      </c>
      <c r="B157" s="262"/>
      <c r="C157" s="262"/>
      <c r="D157" s="262"/>
      <c r="E157" s="262"/>
      <c r="F157" s="262"/>
      <c r="G157" s="263"/>
      <c r="I157" s="52" t="s">
        <v>18</v>
      </c>
      <c r="J157" s="52" t="s">
        <v>0</v>
      </c>
      <c r="L157" s="264" t="s">
        <v>9</v>
      </c>
      <c r="M157" s="284"/>
      <c r="N157" s="264" t="s">
        <v>10</v>
      </c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84"/>
    </row>
    <row r="158" spans="1:27" ht="17.25" customHeight="1">
      <c r="A158" s="82" t="s">
        <v>11</v>
      </c>
      <c r="B158" s="83" t="s">
        <v>12</v>
      </c>
      <c r="C158" s="83" t="s">
        <v>13</v>
      </c>
      <c r="D158" s="83" t="s">
        <v>14</v>
      </c>
      <c r="E158" s="83" t="s">
        <v>15</v>
      </c>
      <c r="F158" s="83" t="s">
        <v>16</v>
      </c>
      <c r="G158" s="83" t="s">
        <v>17</v>
      </c>
      <c r="I158" s="55"/>
      <c r="J158" s="55"/>
    </row>
    <row r="159" spans="1:27" ht="17.25" customHeight="1" thickBot="1">
      <c r="A159" s="146" t="str">
        <f t="shared" ref="A159:G164" si="13">IF(MONTH($A$157)&lt;&gt;MONTH($A$157-(WEEKDAY($A$157,1)-($L$4-1))-IF((WEEKDAY($A$157,1)-($L$4-1))&lt;=0,7,0)+(ROW(A159)-ROW($A$159))*7+(COLUMN(A159)-COLUMN($A$159)+1)),"",$A$157-(WEEKDAY($A$157,1)-($L$4-1))-IF((WEEKDAY($A$157,1)-($L$4-1))&lt;=0,7,0)+(ROW(A159)-ROW($A$159))*7+(COLUMN(A159)-COLUMN($A$159)+1))</f>
        <v/>
      </c>
      <c r="B159" s="146">
        <f t="shared" si="13"/>
        <v>42583</v>
      </c>
      <c r="C159" s="146">
        <f t="shared" si="13"/>
        <v>42584</v>
      </c>
      <c r="D159" s="168">
        <f t="shared" si="13"/>
        <v>42585</v>
      </c>
      <c r="E159" s="146">
        <f t="shared" si="13"/>
        <v>42586</v>
      </c>
      <c r="F159" s="146">
        <f t="shared" si="13"/>
        <v>42587</v>
      </c>
      <c r="G159" s="146">
        <f t="shared" si="13"/>
        <v>42588</v>
      </c>
      <c r="H159" s="107"/>
      <c r="I159" s="53"/>
      <c r="J159" s="53">
        <v>2</v>
      </c>
      <c r="K159" s="97"/>
      <c r="L159" s="66" t="s">
        <v>28</v>
      </c>
      <c r="M159" s="77"/>
      <c r="N159" s="275" t="s">
        <v>38</v>
      </c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7"/>
    </row>
    <row r="160" spans="1:27" ht="17.25" customHeight="1" thickTop="1" thickBot="1">
      <c r="A160" s="146">
        <f t="shared" si="13"/>
        <v>42589</v>
      </c>
      <c r="B160" s="102">
        <f t="shared" si="13"/>
        <v>42590</v>
      </c>
      <c r="C160" s="168">
        <f t="shared" si="13"/>
        <v>42591</v>
      </c>
      <c r="D160" s="94">
        <f t="shared" si="13"/>
        <v>42592</v>
      </c>
      <c r="E160" s="146">
        <f t="shared" si="13"/>
        <v>42593</v>
      </c>
      <c r="F160" s="146">
        <f t="shared" si="13"/>
        <v>42594</v>
      </c>
      <c r="G160" s="146">
        <f t="shared" si="13"/>
        <v>42595</v>
      </c>
      <c r="H160" s="107"/>
      <c r="I160" s="53">
        <v>-1</v>
      </c>
      <c r="J160" s="53">
        <v>3</v>
      </c>
      <c r="K160" s="24"/>
      <c r="L160" s="45" t="s">
        <v>75</v>
      </c>
      <c r="M160" s="102"/>
      <c r="N160" s="299" t="s">
        <v>139</v>
      </c>
      <c r="O160" s="279"/>
      <c r="P160" s="279"/>
      <c r="Q160" s="279"/>
      <c r="R160" s="279"/>
      <c r="S160" s="279"/>
      <c r="T160" s="279"/>
      <c r="U160" s="279"/>
      <c r="V160" s="279"/>
      <c r="W160" s="279"/>
      <c r="X160" s="279"/>
      <c r="Y160" s="279"/>
      <c r="Z160" s="282"/>
    </row>
    <row r="161" spans="1:27" ht="17.25" customHeight="1" thickTop="1" thickBot="1">
      <c r="A161" s="146">
        <f t="shared" si="13"/>
        <v>42596</v>
      </c>
      <c r="B161" s="146">
        <f t="shared" si="13"/>
        <v>42597</v>
      </c>
      <c r="C161" s="146">
        <f t="shared" si="13"/>
        <v>42598</v>
      </c>
      <c r="D161" s="168">
        <f t="shared" si="13"/>
        <v>42599</v>
      </c>
      <c r="E161" s="206">
        <f t="shared" si="13"/>
        <v>42600</v>
      </c>
      <c r="F161" s="197">
        <f t="shared" si="13"/>
        <v>42601</v>
      </c>
      <c r="G161" s="146">
        <f t="shared" si="13"/>
        <v>42602</v>
      </c>
      <c r="I161" s="53"/>
      <c r="J161" s="53">
        <v>4</v>
      </c>
      <c r="K161" s="24"/>
      <c r="L161" s="66" t="s">
        <v>76</v>
      </c>
      <c r="M161" s="77"/>
      <c r="N161" s="275" t="s">
        <v>125</v>
      </c>
      <c r="O161" s="276"/>
      <c r="P161" s="276"/>
      <c r="Q161" s="276"/>
      <c r="R161" s="276"/>
      <c r="S161" s="276"/>
      <c r="T161" s="276"/>
      <c r="U161" s="276"/>
      <c r="V161" s="276"/>
      <c r="W161" s="276"/>
      <c r="X161" s="276"/>
      <c r="Y161" s="276"/>
      <c r="Z161" s="277"/>
    </row>
    <row r="162" spans="1:27" ht="17.25" customHeight="1" thickTop="1" thickBot="1">
      <c r="A162" s="146">
        <f t="shared" si="13"/>
        <v>42603</v>
      </c>
      <c r="B162" s="147">
        <f t="shared" si="13"/>
        <v>42604</v>
      </c>
      <c r="C162" s="147">
        <f t="shared" si="13"/>
        <v>42605</v>
      </c>
      <c r="D162" s="147">
        <f t="shared" si="13"/>
        <v>42606</v>
      </c>
      <c r="E162" s="147">
        <f t="shared" si="13"/>
        <v>42607</v>
      </c>
      <c r="F162" s="147">
        <f t="shared" si="13"/>
        <v>42608</v>
      </c>
      <c r="G162" s="210">
        <f t="shared" si="13"/>
        <v>42609</v>
      </c>
      <c r="I162" s="53"/>
      <c r="J162" s="53"/>
      <c r="K162" s="24"/>
      <c r="L162" s="66" t="s">
        <v>21</v>
      </c>
      <c r="M162" s="68"/>
      <c r="N162" s="278" t="s">
        <v>126</v>
      </c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80"/>
    </row>
    <row r="163" spans="1:27" ht="17.25" customHeight="1" thickTop="1" thickBot="1">
      <c r="A163" s="146">
        <f t="shared" si="13"/>
        <v>42610</v>
      </c>
      <c r="B163" s="217">
        <f t="shared" si="13"/>
        <v>42611</v>
      </c>
      <c r="C163" s="218">
        <f t="shared" si="13"/>
        <v>42612</v>
      </c>
      <c r="D163" s="218">
        <f t="shared" si="13"/>
        <v>42613</v>
      </c>
      <c r="E163" s="146" t="str">
        <f t="shared" si="13"/>
        <v/>
      </c>
      <c r="F163" s="146" t="str">
        <f t="shared" si="13"/>
        <v/>
      </c>
      <c r="G163" s="146" t="str">
        <f t="shared" si="13"/>
        <v/>
      </c>
      <c r="I163" s="53"/>
      <c r="J163" s="53"/>
      <c r="K163" s="24"/>
      <c r="L163" s="66" t="s">
        <v>124</v>
      </c>
      <c r="M163" s="77"/>
      <c r="N163" s="326" t="s">
        <v>135</v>
      </c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  <c r="Z163" s="328"/>
    </row>
    <row r="164" spans="1:27" ht="17.25" customHeight="1" thickTop="1" thickBot="1">
      <c r="A164" s="108" t="str">
        <f t="shared" si="13"/>
        <v/>
      </c>
      <c r="B164" s="108" t="str">
        <f t="shared" si="13"/>
        <v/>
      </c>
      <c r="C164" s="108" t="str">
        <f t="shared" si="13"/>
        <v/>
      </c>
      <c r="D164" s="108" t="str">
        <f t="shared" si="13"/>
        <v/>
      </c>
      <c r="E164" s="108" t="str">
        <f t="shared" si="13"/>
        <v/>
      </c>
      <c r="F164" s="108" t="str">
        <f t="shared" si="13"/>
        <v/>
      </c>
      <c r="G164" s="108" t="str">
        <f t="shared" si="13"/>
        <v/>
      </c>
      <c r="I164" s="108"/>
      <c r="J164" s="108"/>
      <c r="K164" s="24"/>
      <c r="L164" s="208" t="s">
        <v>32</v>
      </c>
      <c r="M164" s="196"/>
      <c r="N164" s="269" t="s">
        <v>127</v>
      </c>
      <c r="O164" s="270"/>
      <c r="P164" s="270"/>
      <c r="Q164" s="270"/>
      <c r="R164" s="270"/>
      <c r="S164" s="270"/>
      <c r="T164" s="270"/>
      <c r="U164" s="270"/>
      <c r="V164" s="270"/>
      <c r="W164" s="270"/>
      <c r="X164" s="270"/>
      <c r="Y164" s="270"/>
      <c r="Z164" s="271"/>
    </row>
    <row r="165" spans="1:27" ht="17.25" customHeight="1" thickBot="1">
      <c r="A165" s="108"/>
      <c r="B165" s="108"/>
      <c r="C165" s="108"/>
      <c r="D165" s="108"/>
      <c r="E165" s="108"/>
      <c r="F165" s="108"/>
      <c r="G165" s="108"/>
      <c r="I165" s="108"/>
      <c r="J165" s="108"/>
      <c r="K165" s="24"/>
      <c r="L165" s="45" t="s">
        <v>27</v>
      </c>
      <c r="M165" s="198"/>
      <c r="N165" s="272" t="s">
        <v>44</v>
      </c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4"/>
    </row>
    <row r="166" spans="1:27" ht="17.25" customHeight="1" thickBot="1">
      <c r="A166" s="108"/>
      <c r="B166" s="108"/>
      <c r="C166" s="108"/>
      <c r="D166" s="108"/>
      <c r="E166" s="108"/>
      <c r="F166" s="108"/>
      <c r="G166" s="108"/>
      <c r="I166" s="108"/>
      <c r="J166" s="108"/>
      <c r="K166" s="24"/>
      <c r="L166" s="45" t="s">
        <v>136</v>
      </c>
      <c r="M166" s="200"/>
      <c r="N166" s="291" t="s">
        <v>150</v>
      </c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2"/>
    </row>
    <row r="167" spans="1:27" ht="17.25" customHeight="1" thickTop="1" thickBot="1">
      <c r="A167" s="108"/>
      <c r="B167" s="108"/>
      <c r="C167" s="108"/>
      <c r="D167" s="108"/>
      <c r="E167" s="108"/>
      <c r="F167" s="108"/>
      <c r="G167" s="108"/>
      <c r="I167" s="108"/>
      <c r="J167" s="108"/>
      <c r="K167" s="47"/>
      <c r="L167" s="45" t="s">
        <v>33</v>
      </c>
      <c r="M167" s="210"/>
      <c r="N167" s="299" t="s">
        <v>138</v>
      </c>
      <c r="O167" s="279"/>
      <c r="P167" s="279"/>
      <c r="Q167" s="279"/>
      <c r="R167" s="279"/>
      <c r="S167" s="279"/>
      <c r="T167" s="279"/>
      <c r="U167" s="279"/>
      <c r="V167" s="279"/>
      <c r="W167" s="279"/>
      <c r="X167" s="279"/>
      <c r="Y167" s="279"/>
      <c r="Z167" s="282"/>
    </row>
    <row r="168" spans="1:27" ht="17.25" customHeight="1" thickTop="1" thickBot="1">
      <c r="A168" s="108"/>
      <c r="B168" s="108"/>
      <c r="C168" s="108"/>
      <c r="D168" s="108"/>
      <c r="E168" s="108"/>
      <c r="F168" s="108"/>
      <c r="G168" s="108"/>
      <c r="I168" s="108"/>
      <c r="J168" s="108"/>
      <c r="K168" s="47"/>
      <c r="L168" s="45" t="s">
        <v>51</v>
      </c>
      <c r="M168" s="102"/>
      <c r="N168" s="299" t="s">
        <v>137</v>
      </c>
      <c r="O168" s="279"/>
      <c r="P168" s="279"/>
      <c r="Q168" s="279"/>
      <c r="R168" s="279"/>
      <c r="S168" s="279"/>
      <c r="T168" s="279"/>
      <c r="U168" s="279"/>
      <c r="V168" s="279"/>
      <c r="W168" s="279"/>
      <c r="X168" s="279"/>
      <c r="Y168" s="279"/>
      <c r="Z168" s="282"/>
    </row>
    <row r="169" spans="1:27" ht="17.25" customHeight="1" thickTop="1">
      <c r="A169" s="4"/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  <c r="AA169" s="252"/>
    </row>
    <row r="170" spans="1:27" ht="17.25" customHeight="1">
      <c r="A170" s="259" t="s">
        <v>148</v>
      </c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59"/>
      <c r="M170" s="259"/>
      <c r="N170" s="259"/>
      <c r="O170" s="259"/>
      <c r="P170" s="259"/>
      <c r="Q170" s="259"/>
      <c r="R170" s="259"/>
      <c r="S170" s="259"/>
      <c r="T170" s="259"/>
      <c r="U170" s="259"/>
      <c r="V170" s="259"/>
      <c r="W170" s="259"/>
      <c r="X170" s="259"/>
      <c r="Y170" s="259"/>
      <c r="Z170" s="259"/>
      <c r="AA170" s="259"/>
    </row>
    <row r="171" spans="1:27" ht="17.25" customHeight="1">
      <c r="A171" s="259"/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</row>
    <row r="172" spans="1:27" ht="17.25" customHeight="1">
      <c r="A172" s="259"/>
      <c r="B172" s="259"/>
      <c r="C172" s="259"/>
      <c r="D172" s="259"/>
      <c r="E172" s="259"/>
      <c r="F172" s="259"/>
      <c r="G172" s="259"/>
      <c r="H172" s="259"/>
      <c r="I172" s="259"/>
      <c r="J172" s="259"/>
      <c r="K172" s="259"/>
      <c r="L172" s="259"/>
      <c r="M172" s="259"/>
      <c r="N172" s="259"/>
      <c r="O172" s="259"/>
      <c r="P172" s="259"/>
      <c r="Q172" s="259"/>
      <c r="R172" s="259"/>
      <c r="S172" s="259"/>
      <c r="T172" s="259"/>
      <c r="U172" s="259"/>
      <c r="V172" s="259"/>
      <c r="W172" s="259"/>
      <c r="X172" s="259"/>
      <c r="Y172" s="259"/>
      <c r="Z172" s="259"/>
      <c r="AA172" s="259"/>
    </row>
    <row r="173" spans="1:27" ht="17.25" customHeight="1">
      <c r="A173" s="253"/>
      <c r="B173" s="253"/>
      <c r="C173" s="253"/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</row>
    <row r="174" spans="1:27" ht="17.25" customHeight="1">
      <c r="A174" s="258" t="s">
        <v>147</v>
      </c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</row>
    <row r="175" spans="1:27" ht="17.25" customHeight="1">
      <c r="A175" s="260" t="s">
        <v>152</v>
      </c>
      <c r="B175" s="260"/>
      <c r="C175" s="260"/>
      <c r="D175" s="260"/>
      <c r="E175" s="260"/>
      <c r="F175" s="260"/>
      <c r="G175" s="260"/>
      <c r="H175" s="260"/>
      <c r="I175" s="260"/>
      <c r="J175" s="260"/>
      <c r="K175" s="260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</row>
    <row r="176" spans="1:27" ht="17.25" customHeight="1">
      <c r="A176" s="261">
        <f>DATE(YEAR(A157),MONTH(A157)+1,1)</f>
        <v>42614</v>
      </c>
      <c r="B176" s="262"/>
      <c r="C176" s="262"/>
      <c r="D176" s="262"/>
      <c r="E176" s="262"/>
      <c r="F176" s="262"/>
      <c r="G176" s="263"/>
      <c r="I176" s="52" t="s">
        <v>18</v>
      </c>
      <c r="J176" s="52" t="s">
        <v>0</v>
      </c>
      <c r="L176" s="264" t="s">
        <v>9</v>
      </c>
      <c r="M176" s="284"/>
      <c r="N176" s="264" t="s">
        <v>10</v>
      </c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  <c r="Z176" s="284"/>
    </row>
    <row r="177" spans="1:26" ht="17.25" customHeight="1">
      <c r="A177" s="82" t="s">
        <v>11</v>
      </c>
      <c r="B177" s="83" t="s">
        <v>12</v>
      </c>
      <c r="C177" s="83" t="s">
        <v>13</v>
      </c>
      <c r="D177" s="83" t="s">
        <v>14</v>
      </c>
      <c r="E177" s="83" t="s">
        <v>15</v>
      </c>
      <c r="F177" s="83" t="s">
        <v>16</v>
      </c>
      <c r="G177" s="83" t="s">
        <v>17</v>
      </c>
      <c r="I177" s="55"/>
      <c r="J177" s="55"/>
    </row>
    <row r="178" spans="1:26" ht="17.25" customHeight="1" thickBot="1">
      <c r="A178" s="146" t="str">
        <f t="shared" ref="A178:G182" si="14">IF(MONTH($A$176)&lt;&gt;MONTH($A$176-(WEEKDAY($A$176,1)-($L$4-1))-IF((WEEKDAY($A$176,1)-($L$4-1))&lt;=0,7,0)+(ROW(A178)-ROW($A$178))*7+(COLUMN(A178)-COLUMN($A$178)+1)),"",$A$176-(WEEKDAY($A$176,1)-($L$4-1))-IF((WEEKDAY($A$176,1)-($L$4-1))&lt;=0,7,0)+(ROW(A178)-ROW($A$178))*7+(COLUMN(A178)-COLUMN($A$178)+1))</f>
        <v/>
      </c>
      <c r="B178" s="146" t="str">
        <f t="shared" si="14"/>
        <v/>
      </c>
      <c r="C178" s="146" t="str">
        <f t="shared" si="14"/>
        <v/>
      </c>
      <c r="D178" s="146" t="str">
        <f t="shared" si="14"/>
        <v/>
      </c>
      <c r="E178" s="218">
        <f t="shared" si="14"/>
        <v>42614</v>
      </c>
      <c r="F178" s="218">
        <f t="shared" si="14"/>
        <v>42615</v>
      </c>
      <c r="G178" s="146">
        <f t="shared" si="14"/>
        <v>42616</v>
      </c>
      <c r="H178" s="107"/>
      <c r="I178" s="53"/>
      <c r="J178" s="53"/>
      <c r="L178" s="33" t="s">
        <v>140</v>
      </c>
      <c r="M178" s="216"/>
      <c r="N178" s="273" t="s">
        <v>149</v>
      </c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4"/>
    </row>
    <row r="179" spans="1:26" ht="17.25" customHeight="1" thickBot="1">
      <c r="A179" s="146">
        <f t="shared" si="14"/>
        <v>42617</v>
      </c>
      <c r="B179" s="150">
        <f t="shared" si="14"/>
        <v>42618</v>
      </c>
      <c r="C179" s="154">
        <f t="shared" si="14"/>
        <v>42619</v>
      </c>
      <c r="D179" s="155">
        <f t="shared" si="14"/>
        <v>42620</v>
      </c>
      <c r="E179" s="160">
        <f t="shared" si="14"/>
        <v>42621</v>
      </c>
      <c r="F179" s="160">
        <f t="shared" si="14"/>
        <v>42622</v>
      </c>
      <c r="G179" s="157">
        <f t="shared" si="14"/>
        <v>42623</v>
      </c>
      <c r="H179" s="107"/>
      <c r="I179" s="53"/>
      <c r="J179" s="53"/>
      <c r="L179" s="33" t="s">
        <v>142</v>
      </c>
      <c r="M179" s="151"/>
      <c r="N179" s="272" t="s">
        <v>141</v>
      </c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319"/>
    </row>
    <row r="180" spans="1:26" ht="17.25" customHeight="1" thickTop="1" thickBot="1">
      <c r="A180" s="146">
        <f t="shared" si="14"/>
        <v>42624</v>
      </c>
      <c r="B180" s="204">
        <f t="shared" si="14"/>
        <v>42625</v>
      </c>
      <c r="C180" s="185">
        <f t="shared" si="14"/>
        <v>42626</v>
      </c>
      <c r="D180" s="185">
        <f t="shared" si="14"/>
        <v>42627</v>
      </c>
      <c r="E180" s="185">
        <f t="shared" si="14"/>
        <v>42628</v>
      </c>
      <c r="F180" s="214">
        <f t="shared" si="14"/>
        <v>42629</v>
      </c>
      <c r="G180" s="213">
        <f t="shared" si="14"/>
        <v>42630</v>
      </c>
      <c r="I180" s="53"/>
      <c r="J180" s="53">
        <v>1</v>
      </c>
      <c r="L180" s="78" t="s">
        <v>96</v>
      </c>
      <c r="M180" s="162"/>
      <c r="N180" s="332" t="s">
        <v>73</v>
      </c>
      <c r="O180" s="333"/>
      <c r="P180" s="333"/>
      <c r="Q180" s="333"/>
      <c r="R180" s="333"/>
      <c r="S180" s="333"/>
      <c r="T180" s="333"/>
      <c r="U180" s="333"/>
      <c r="V180" s="333"/>
      <c r="W180" s="333"/>
      <c r="X180" s="333"/>
      <c r="Y180" s="333"/>
      <c r="Z180" s="334"/>
    </row>
    <row r="181" spans="1:26" ht="17.25" customHeight="1" thickTop="1" thickBot="1">
      <c r="A181" s="146">
        <f t="shared" si="14"/>
        <v>42631</v>
      </c>
      <c r="B181" s="146">
        <f t="shared" si="14"/>
        <v>42632</v>
      </c>
      <c r="C181" s="146">
        <f t="shared" si="14"/>
        <v>42633</v>
      </c>
      <c r="D181" s="146">
        <f t="shared" si="14"/>
        <v>42634</v>
      </c>
      <c r="E181" s="146">
        <f t="shared" si="14"/>
        <v>42635</v>
      </c>
      <c r="F181" s="165">
        <f t="shared" si="14"/>
        <v>42636</v>
      </c>
      <c r="G181" s="146">
        <f t="shared" si="14"/>
        <v>42637</v>
      </c>
      <c r="I181" s="53"/>
      <c r="J181" s="53">
        <v>2</v>
      </c>
      <c r="L181" s="161" t="s">
        <v>24</v>
      </c>
      <c r="M181" s="164"/>
      <c r="N181" s="313" t="s">
        <v>74</v>
      </c>
      <c r="O181" s="314"/>
      <c r="P181" s="314"/>
      <c r="Q181" s="314"/>
      <c r="R181" s="314"/>
      <c r="S181" s="314"/>
      <c r="T181" s="314"/>
      <c r="U181" s="314"/>
      <c r="V181" s="314"/>
      <c r="W181" s="314"/>
      <c r="X181" s="314"/>
      <c r="Y181" s="314"/>
      <c r="Z181" s="315"/>
    </row>
    <row r="182" spans="1:26" ht="17.25" customHeight="1" thickTop="1" thickBot="1">
      <c r="A182" s="146">
        <f t="shared" si="14"/>
        <v>42638</v>
      </c>
      <c r="B182" s="146">
        <f t="shared" si="14"/>
        <v>42639</v>
      </c>
      <c r="C182" s="146">
        <f t="shared" si="14"/>
        <v>42640</v>
      </c>
      <c r="D182" s="146">
        <f t="shared" si="14"/>
        <v>42641</v>
      </c>
      <c r="E182" s="146">
        <f t="shared" si="14"/>
        <v>42642</v>
      </c>
      <c r="F182" s="146">
        <f t="shared" si="14"/>
        <v>42643</v>
      </c>
      <c r="G182" s="146" t="str">
        <f t="shared" si="14"/>
        <v/>
      </c>
      <c r="I182" s="53"/>
      <c r="J182" s="53">
        <v>3</v>
      </c>
      <c r="L182" s="161" t="s">
        <v>146</v>
      </c>
      <c r="M182" s="157"/>
      <c r="N182" s="316" t="s">
        <v>78</v>
      </c>
      <c r="O182" s="314"/>
      <c r="P182" s="314"/>
      <c r="Q182" s="314"/>
      <c r="R182" s="314"/>
      <c r="S182" s="314"/>
      <c r="T182" s="314"/>
      <c r="U182" s="314"/>
      <c r="V182" s="314"/>
      <c r="W182" s="314"/>
      <c r="X182" s="314"/>
      <c r="Y182" s="314"/>
      <c r="Z182" s="317"/>
    </row>
    <row r="183" spans="1:26" ht="17.25" customHeight="1" thickBot="1">
      <c r="A183" s="108"/>
      <c r="B183" s="108"/>
      <c r="C183" s="108"/>
      <c r="D183" s="108"/>
      <c r="E183" s="108"/>
      <c r="F183" s="108"/>
      <c r="G183" s="108"/>
      <c r="I183" s="108"/>
      <c r="J183" s="108"/>
      <c r="L183" s="215" t="s">
        <v>1</v>
      </c>
      <c r="M183" s="201"/>
      <c r="N183" s="337" t="s">
        <v>166</v>
      </c>
      <c r="O183" s="337"/>
      <c r="P183" s="337"/>
      <c r="Q183" s="337"/>
      <c r="R183" s="337"/>
      <c r="S183" s="337"/>
      <c r="T183" s="337"/>
      <c r="U183" s="337"/>
      <c r="V183" s="337"/>
      <c r="W183" s="337"/>
      <c r="X183" s="337"/>
      <c r="Y183" s="337"/>
      <c r="Z183" s="337"/>
    </row>
    <row r="184" spans="1:26" ht="17.25" customHeight="1" thickTop="1" thickBot="1">
      <c r="A184" s="108"/>
      <c r="B184" s="108" t="str">
        <f>IF(MONTH($A$141)&lt;&gt;MONTH($A$141-(WEEKDAY($A$141,1)-($L$4-1))-IF((WEEKDAY($A$141,1)-($L$4-1))&lt;=0,7,0)+(ROW(B184)-ROW($A$143))*7+(COLUMN(B184)-COLUMN($A$143)+1)),"",$A$141-(WEEKDAY($A$141,1)-($L$4-1))-IF((WEEKDAY($A$141,1)-($L$4-1))&lt;=0,7,0)+(ROW(B184)-ROW($A$143))*7+(COLUMN(B184)-COLUMN($A$143)+1))</f>
        <v/>
      </c>
      <c r="C184" s="108"/>
      <c r="D184" s="108"/>
      <c r="E184" s="108"/>
      <c r="F184" s="108"/>
      <c r="G184" s="108"/>
      <c r="I184" s="108"/>
      <c r="J184" s="108"/>
      <c r="L184" s="161" t="s">
        <v>145</v>
      </c>
      <c r="M184" s="214"/>
      <c r="N184" s="289" t="s">
        <v>80</v>
      </c>
      <c r="O184" s="289"/>
      <c r="P184" s="289"/>
      <c r="Q184" s="289"/>
      <c r="R184" s="289"/>
      <c r="S184" s="289"/>
      <c r="T184" s="289"/>
      <c r="U184" s="289"/>
      <c r="V184" s="289"/>
      <c r="W184" s="289"/>
      <c r="X184" s="289"/>
      <c r="Y184" s="289"/>
      <c r="Z184" s="318"/>
    </row>
    <row r="185" spans="1:26" ht="17.25" customHeight="1" thickTop="1" thickBot="1">
      <c r="A185" s="108"/>
      <c r="B185" s="108"/>
      <c r="C185" s="108"/>
      <c r="D185" s="108"/>
      <c r="E185" s="108"/>
      <c r="F185" s="108"/>
      <c r="G185" s="108"/>
      <c r="I185" s="108"/>
      <c r="J185" s="108"/>
      <c r="L185" s="78" t="s">
        <v>63</v>
      </c>
      <c r="M185" s="202"/>
      <c r="N185" s="299" t="s">
        <v>161</v>
      </c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82"/>
    </row>
    <row r="186" spans="1:26" ht="17.25" customHeight="1" thickTop="1" thickBot="1">
      <c r="A186" s="108"/>
      <c r="B186" s="108"/>
      <c r="C186" s="108"/>
      <c r="D186" s="108"/>
      <c r="E186" s="108"/>
      <c r="F186" s="108"/>
      <c r="G186" s="108"/>
      <c r="I186" s="108"/>
      <c r="J186" s="108"/>
      <c r="L186" s="122" t="s">
        <v>23</v>
      </c>
      <c r="M186" s="165"/>
      <c r="N186" s="299" t="s">
        <v>162</v>
      </c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82"/>
    </row>
    <row r="187" spans="1:26" ht="17.25" customHeight="1" thickTop="1"/>
  </sheetData>
  <mergeCells count="188">
    <mergeCell ref="N185:Z185"/>
    <mergeCell ref="N186:Z186"/>
    <mergeCell ref="N58:Z58"/>
    <mergeCell ref="N59:Z59"/>
    <mergeCell ref="N60:Z60"/>
    <mergeCell ref="N128:Z128"/>
    <mergeCell ref="N161:Z161"/>
    <mergeCell ref="N168:Z168"/>
    <mergeCell ref="N122:Z122"/>
    <mergeCell ref="N105:Z105"/>
    <mergeCell ref="N103:Z103"/>
    <mergeCell ref="N117:Z117"/>
    <mergeCell ref="N65:Z65"/>
    <mergeCell ref="N139:Z139"/>
    <mergeCell ref="N120:Z120"/>
    <mergeCell ref="N113:Z113"/>
    <mergeCell ref="N137:Z137"/>
    <mergeCell ref="N138:Z138"/>
    <mergeCell ref="N68:Z68"/>
    <mergeCell ref="N135:Z135"/>
    <mergeCell ref="N146:Z146"/>
    <mergeCell ref="N114:Z114"/>
    <mergeCell ref="N184:Z184"/>
    <mergeCell ref="N167:Z167"/>
    <mergeCell ref="L176:M176"/>
    <mergeCell ref="N176:Z176"/>
    <mergeCell ref="N178:Z178"/>
    <mergeCell ref="L157:M157"/>
    <mergeCell ref="N157:Z157"/>
    <mergeCell ref="N115:Z115"/>
    <mergeCell ref="N121:Z121"/>
    <mergeCell ref="N136:Z136"/>
    <mergeCell ref="N145:Z145"/>
    <mergeCell ref="N131:Z131"/>
    <mergeCell ref="N141:Z141"/>
    <mergeCell ref="N133:Z133"/>
    <mergeCell ref="N123:Z123"/>
    <mergeCell ref="A156:AA156"/>
    <mergeCell ref="A176:G176"/>
    <mergeCell ref="N163:Z163"/>
    <mergeCell ref="N179:Z179"/>
    <mergeCell ref="N183:Z183"/>
    <mergeCell ref="N66:Z66"/>
    <mergeCell ref="N89:Z89"/>
    <mergeCell ref="N72:Z72"/>
    <mergeCell ref="N78:Z78"/>
    <mergeCell ref="N80:Z80"/>
    <mergeCell ref="N83:Z83"/>
    <mergeCell ref="N87:Z87"/>
    <mergeCell ref="N73:Z73"/>
    <mergeCell ref="N93:Z93"/>
    <mergeCell ref="N91:Z91"/>
    <mergeCell ref="N112:Z112"/>
    <mergeCell ref="N69:Z69"/>
    <mergeCell ref="N182:Z182"/>
    <mergeCell ref="N90:Z90"/>
    <mergeCell ref="N67:Z67"/>
    <mergeCell ref="A151:AA153"/>
    <mergeCell ref="N160:Z160"/>
    <mergeCell ref="N106:Z106"/>
    <mergeCell ref="N107:Z107"/>
    <mergeCell ref="N108:Z108"/>
    <mergeCell ref="N180:Z180"/>
    <mergeCell ref="N181:Z181"/>
    <mergeCell ref="N25:Z25"/>
    <mergeCell ref="N34:Z34"/>
    <mergeCell ref="N35:Z35"/>
    <mergeCell ref="N17:Z17"/>
    <mergeCell ref="N18:Z18"/>
    <mergeCell ref="N15:Z15"/>
    <mergeCell ref="N20:Z20"/>
    <mergeCell ref="A3:C3"/>
    <mergeCell ref="E3:G3"/>
    <mergeCell ref="L3:R3"/>
    <mergeCell ref="A4:C4"/>
    <mergeCell ref="E4:G4"/>
    <mergeCell ref="L4:N4"/>
    <mergeCell ref="O4:R4"/>
    <mergeCell ref="T4:AB4"/>
    <mergeCell ref="T3:AB3"/>
    <mergeCell ref="N14:Z14"/>
    <mergeCell ref="N12:Z12"/>
    <mergeCell ref="L12:M12"/>
    <mergeCell ref="A12:G12"/>
    <mergeCell ref="N26:Z26"/>
    <mergeCell ref="N27:Z27"/>
    <mergeCell ref="A23:G23"/>
    <mergeCell ref="L23:M23"/>
    <mergeCell ref="N23:Z23"/>
    <mergeCell ref="N24:Z24"/>
    <mergeCell ref="A20:G20"/>
    <mergeCell ref="I19:J19"/>
    <mergeCell ref="I20:J20"/>
    <mergeCell ref="N19:Z19"/>
    <mergeCell ref="N16:Z16"/>
    <mergeCell ref="A19:G19"/>
    <mergeCell ref="N21:Z21"/>
    <mergeCell ref="A62:G62"/>
    <mergeCell ref="L62:M62"/>
    <mergeCell ref="N62:Z62"/>
    <mergeCell ref="N42:Z42"/>
    <mergeCell ref="N51:Z51"/>
    <mergeCell ref="L54:M54"/>
    <mergeCell ref="N54:Z54"/>
    <mergeCell ref="A54:G54"/>
    <mergeCell ref="A42:G42"/>
    <mergeCell ref="L42:M42"/>
    <mergeCell ref="N49:Z49"/>
    <mergeCell ref="N44:Z44"/>
    <mergeCell ref="A41:AA41"/>
    <mergeCell ref="N29:Z29"/>
    <mergeCell ref="N30:Z30"/>
    <mergeCell ref="N46:Z46"/>
    <mergeCell ref="N52:Z52"/>
    <mergeCell ref="N31:Z31"/>
    <mergeCell ref="N45:Z45"/>
    <mergeCell ref="N33:Z33"/>
    <mergeCell ref="A37:AA39"/>
    <mergeCell ref="A40:AA40"/>
    <mergeCell ref="A7:AA9"/>
    <mergeCell ref="A10:AA10"/>
    <mergeCell ref="A11:AA11"/>
    <mergeCell ref="N148:Z148"/>
    <mergeCell ref="N95:Z95"/>
    <mergeCell ref="N94:Z94"/>
    <mergeCell ref="A102:AA102"/>
    <mergeCell ref="A21:G21"/>
    <mergeCell ref="I21:J21"/>
    <mergeCell ref="N47:Z47"/>
    <mergeCell ref="N48:Z48"/>
    <mergeCell ref="N50:Z50"/>
    <mergeCell ref="N32:Z32"/>
    <mergeCell ref="N92:Z92"/>
    <mergeCell ref="A141:G141"/>
    <mergeCell ref="L141:M141"/>
    <mergeCell ref="A111:G111"/>
    <mergeCell ref="A103:G103"/>
    <mergeCell ref="A70:G70"/>
    <mergeCell ref="L103:M103"/>
    <mergeCell ref="L69:M69"/>
    <mergeCell ref="N56:Z56"/>
    <mergeCell ref="N57:Z57"/>
    <mergeCell ref="N28:Z28"/>
    <mergeCell ref="N64:Z64"/>
    <mergeCell ref="N81:Z81"/>
    <mergeCell ref="N84:Z84"/>
    <mergeCell ref="N70:Z70"/>
    <mergeCell ref="N96:Z96"/>
    <mergeCell ref="N125:Z125"/>
    <mergeCell ref="N119:Z119"/>
    <mergeCell ref="N111:Z111"/>
    <mergeCell ref="N74:Z74"/>
    <mergeCell ref="N75:Z75"/>
    <mergeCell ref="N76:Z76"/>
    <mergeCell ref="N109:Z109"/>
    <mergeCell ref="A98:AA100"/>
    <mergeCell ref="A101:AA101"/>
    <mergeCell ref="A78:G78"/>
    <mergeCell ref="L78:M78"/>
    <mergeCell ref="L70:M70"/>
    <mergeCell ref="A124:G124"/>
    <mergeCell ref="A125:G125"/>
    <mergeCell ref="L117:M117"/>
    <mergeCell ref="N110:Z110"/>
    <mergeCell ref="A155:AA155"/>
    <mergeCell ref="A170:AA172"/>
    <mergeCell ref="A174:AA174"/>
    <mergeCell ref="A175:AA175"/>
    <mergeCell ref="A87:G87"/>
    <mergeCell ref="L87:M87"/>
    <mergeCell ref="N82:Z82"/>
    <mergeCell ref="N85:Z85"/>
    <mergeCell ref="N164:Z164"/>
    <mergeCell ref="N165:Z165"/>
    <mergeCell ref="N159:Z159"/>
    <mergeCell ref="N162:Z162"/>
    <mergeCell ref="A117:G117"/>
    <mergeCell ref="A133:G133"/>
    <mergeCell ref="N147:Z147"/>
    <mergeCell ref="A157:G157"/>
    <mergeCell ref="N149:Z149"/>
    <mergeCell ref="N144:Z144"/>
    <mergeCell ref="N143:Z143"/>
    <mergeCell ref="L125:M125"/>
    <mergeCell ref="N127:Z127"/>
    <mergeCell ref="N130:Z130"/>
    <mergeCell ref="N166:Z166"/>
    <mergeCell ref="L133:M133"/>
  </mergeCells>
  <printOptions horizontalCentered="1"/>
  <pageMargins left="0.74803149606299213" right="0.74803149606299213" top="0.51181102362204722" bottom="0.51181102362204722" header="0.51181102362204722" footer="0.51181102362204722"/>
  <pageSetup paperSize="9" scale="57" orientation="portrait" r:id="rId1"/>
  <headerFooter alignWithMargins="0"/>
  <rowBreaks count="4" manualBreakCount="4">
    <brk id="36" max="26" man="1"/>
    <brk id="97" max="26" man="1"/>
    <brk id="150" max="26" man="1"/>
    <brk id="169" max="16383" man="1"/>
  </rowBreaks>
  <ignoredErrors>
    <ignoredError sqref="L49 L46:L47 L51:L52 L109:L111 L127 L139 L137 L183 L160:L165 L159 L167:L168 L113:L114 L106:L107 L185:L186 L180:L181 L92 L58 L15 L20:L21 L148:L149 L94 L96 L129:L130 L18 L25:L28 L29 L30:L31 L34:L35 L81 L83 L146 L120:L121 L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Calendario 2016 A</vt:lpstr>
      <vt:lpstr>Gráfico1</vt:lpstr>
      <vt:lpstr>'Calendario 2016 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Vertex42 Plantilla Calendario</dc:title>
  <dc:creator>www.vertex42.com</dc:creator>
  <dc:description>(c) 2009 Vertex42 LLC. All rights reserved.</dc:description>
  <cp:lastModifiedBy>José  Martinod</cp:lastModifiedBy>
  <cp:lastPrinted>2015-07-14T21:12:51Z</cp:lastPrinted>
  <dcterms:created xsi:type="dcterms:W3CDTF">2010-06-02T18:39:54Z</dcterms:created>
  <dcterms:modified xsi:type="dcterms:W3CDTF">2016-01-12T15:06:12Z</dcterms:modified>
</cp:coreProperties>
</file>